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C:\Users\14cha\Desktop\澤田\通所リハビリ（老健三施設）\"/>
    </mc:Choice>
  </mc:AlternateContent>
  <xr:revisionPtr revIDLastSave="0" documentId="8_{53952045-8370-432C-968C-CED5F07305EE}" xr6:coauthVersionLast="31" xr6:coauthVersionMax="31" xr10:uidLastSave="{00000000-0000-0000-0000-000000000000}"/>
  <bookViews>
    <workbookView xWindow="0" yWindow="0" windowWidth="17895" windowHeight="10980" activeTab="1" xr2:uid="{E028EA92-D3B8-411C-B51E-625DDCDE8D30}"/>
  </bookViews>
  <sheets>
    <sheet name="居宅サービス系（共通申請書）" sheetId="1" r:id="rId1"/>
    <sheet name="施設系(入所、通所共通）（共通申請書）" sheetId="3" r:id="rId2"/>
  </sheets>
  <externalReferences>
    <externalReference r:id="rId3"/>
  </externalReferences>
  <definedNames>
    <definedName name="_xlnm.Print_Area" localSheetId="0">'居宅サービス系（共通申請書）'!$B$2:$CL$157</definedName>
    <definedName name="_xlnm.Print_Area" localSheetId="1">'施設系(入所、通所共通）（共通申請書）'!$A$1:$BW$36</definedName>
    <definedName name="お">#REF!</definedName>
    <definedName name="事業所名">'[1]連携室（基本情報）'!$AM$6:$AQ$6</definedName>
    <definedName name="事業所名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G110" i="1" l="1"/>
  <c r="GG109" i="1"/>
  <c r="GG108" i="1"/>
  <c r="GG107" i="1"/>
  <c r="GG106" i="1"/>
  <c r="GG105" i="1"/>
  <c r="GG104" i="1"/>
  <c r="GG103" i="1"/>
  <c r="GG102" i="1"/>
  <c r="GG101" i="1"/>
  <c r="GG100" i="1"/>
  <c r="GG99" i="1"/>
  <c r="GG98" i="1"/>
  <c r="GG97" i="1"/>
  <c r="GG96" i="1"/>
  <c r="GG95" i="1"/>
  <c r="GG94" i="1"/>
  <c r="GG93" i="1"/>
  <c r="GG92" i="1"/>
  <c r="GG91" i="1"/>
  <c r="GG90" i="1"/>
  <c r="GG89" i="1"/>
  <c r="GG88" i="1"/>
  <c r="GG87" i="1"/>
  <c r="GG86" i="1"/>
  <c r="GG85" i="1"/>
  <c r="GG84" i="1"/>
  <c r="GG83" i="1"/>
  <c r="GG82" i="1"/>
  <c r="GG81" i="1"/>
  <c r="GG80" i="1"/>
  <c r="GG79" i="1"/>
  <c r="GG78" i="1"/>
  <c r="GI77" i="1"/>
  <c r="GG77" i="1"/>
  <c r="GI76" i="1"/>
  <c r="GG76" i="1"/>
  <c r="GI75" i="1"/>
  <c r="GG75" i="1"/>
  <c r="GG74" i="1"/>
  <c r="GG73" i="1"/>
  <c r="GG72" i="1"/>
  <c r="GI71" i="1"/>
  <c r="GI72" i="1" s="1"/>
  <c r="GI73" i="1" s="1"/>
  <c r="GI74" i="1" s="1"/>
  <c r="GG71" i="1"/>
  <c r="GI70" i="1"/>
  <c r="GG70" i="1"/>
  <c r="GI69" i="1"/>
  <c r="GG69" i="1"/>
  <c r="GI68" i="1"/>
  <c r="GG68" i="1"/>
  <c r="GI67" i="1"/>
  <c r="GG67" i="1"/>
  <c r="GI66" i="1"/>
  <c r="GG66" i="1"/>
  <c r="GI65" i="1"/>
  <c r="GG65" i="1"/>
  <c r="GI64" i="1"/>
  <c r="GG64" i="1"/>
  <c r="GI63" i="1"/>
  <c r="GG63" i="1"/>
  <c r="GI62" i="1"/>
  <c r="GG62" i="1"/>
  <c r="GI61" i="1"/>
  <c r="GH61" i="1"/>
  <c r="GG61" i="1"/>
  <c r="GI60" i="1"/>
  <c r="GG60" i="1"/>
  <c r="GI59" i="1"/>
  <c r="GH59" i="1"/>
  <c r="GG59" i="1"/>
  <c r="GI58" i="1"/>
  <c r="GH58" i="1"/>
  <c r="GG58" i="1"/>
  <c r="GI57" i="1"/>
  <c r="GH57" i="1"/>
  <c r="GG57" i="1"/>
  <c r="GI56" i="1"/>
  <c r="GH56" i="1"/>
  <c r="GG56" i="1"/>
  <c r="GI55" i="1"/>
  <c r="GH55" i="1"/>
  <c r="GG55" i="1"/>
  <c r="GI54" i="1"/>
  <c r="GH54" i="1"/>
  <c r="GG54" i="1"/>
  <c r="GI53" i="1"/>
  <c r="GH53" i="1"/>
  <c r="GG53" i="1"/>
  <c r="GI52" i="1"/>
  <c r="GH52" i="1"/>
  <c r="GG52" i="1"/>
  <c r="GI51" i="1"/>
  <c r="GH51" i="1"/>
  <c r="GG51" i="1"/>
  <c r="GI50" i="1"/>
  <c r="GH50" i="1"/>
  <c r="GG50" i="1"/>
  <c r="GE50" i="1"/>
  <c r="GI49" i="1"/>
  <c r="GH49" i="1"/>
  <c r="GG49" i="1"/>
  <c r="GE49" i="1"/>
  <c r="GI48" i="1"/>
  <c r="GH48" i="1"/>
  <c r="GG48" i="1"/>
  <c r="GF48" i="1"/>
  <c r="GF49" i="1" s="1"/>
  <c r="GE48" i="1"/>
  <c r="GI47" i="1"/>
  <c r="GH47" i="1"/>
  <c r="GG47" i="1"/>
  <c r="GF47" i="1"/>
  <c r="GE47" i="1"/>
  <c r="GD46" i="1"/>
  <c r="GD45" i="1"/>
  <c r="GI40" i="1"/>
  <c r="GH40" i="1"/>
  <c r="GH62" i="1" s="1"/>
  <c r="CY27" i="1"/>
  <c r="CC27" i="1"/>
  <c r="J49" i="1"/>
  <c r="J23" i="1"/>
  <c r="GI43" i="1" l="1"/>
  <c r="GI41" i="1"/>
  <c r="GD50" i="1"/>
  <c r="GI42" i="1"/>
  <c r="GH6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医療法人同仁会</author>
  </authors>
  <commentList>
    <comment ref="AX27" authorId="0" shapeId="0" xr:uid="{04C30FA5-5031-4552-AABE-5C9F6BD27F39}">
      <text>
        <r>
          <rPr>
            <b/>
            <sz val="10"/>
            <color indexed="18"/>
            <rFont val="ＭＳ Ｐゴシック"/>
            <family val="3"/>
            <charset val="128"/>
          </rPr>
          <t>POINT</t>
        </r>
        <r>
          <rPr>
            <sz val="9"/>
            <color indexed="81"/>
            <rFont val="ＭＳ Ｐゴシック"/>
            <family val="3"/>
            <charset val="128"/>
          </rPr>
          <t xml:space="preserve">
</t>
        </r>
        <r>
          <rPr>
            <b/>
            <sz val="9"/>
            <color indexed="81"/>
            <rFont val="ＭＳ Ｐゴシック"/>
            <family val="3"/>
            <charset val="128"/>
          </rPr>
          <t>大正10年10月10日と入力する場合は
T10.10.10と入力</t>
        </r>
        <r>
          <rPr>
            <sz val="9"/>
            <color indexed="81"/>
            <rFont val="ＭＳ Ｐゴシック"/>
            <family val="3"/>
            <charset val="128"/>
          </rPr>
          <t xml:space="preserve">
</t>
        </r>
        <r>
          <rPr>
            <b/>
            <sz val="9"/>
            <color indexed="10"/>
            <rFont val="ＭＳ Ｐゴシック"/>
            <family val="3"/>
            <charset val="128"/>
          </rPr>
          <t>年号のアルファベットは
明治 ： M
大正 ： T
昭和 ： S
平成 ： H</t>
        </r>
      </text>
    </comment>
  </commentList>
</comments>
</file>

<file path=xl/sharedStrings.xml><?xml version="1.0" encoding="utf-8"?>
<sst xmlns="http://schemas.openxmlformats.org/spreadsheetml/2006/main" count="546" uniqueCount="365">
  <si>
    <t>南区共通　様式１</t>
    <rPh sb="0" eb="2">
      <t>ミナミク</t>
    </rPh>
    <rPh sb="2" eb="4">
      <t>キョウツウ</t>
    </rPh>
    <rPh sb="5" eb="7">
      <t>ヨウシキ</t>
    </rPh>
    <phoneticPr fontId="3"/>
  </si>
  <si>
    <t>居宅サービス利用 共通申請書</t>
    <rPh sb="0" eb="2">
      <t>キョタク</t>
    </rPh>
    <rPh sb="6" eb="8">
      <t>リヨウ</t>
    </rPh>
    <rPh sb="9" eb="11">
      <t>キョウツウ</t>
    </rPh>
    <rPh sb="11" eb="14">
      <t>シンセイショ</t>
    </rPh>
    <phoneticPr fontId="3"/>
  </si>
  <si>
    <t>（申し込み先）</t>
    <rPh sb="1" eb="2">
      <t>モウ</t>
    </rPh>
    <rPh sb="3" eb="4">
      <t>コ</t>
    </rPh>
    <rPh sb="5" eb="6">
      <t>サキ</t>
    </rPh>
    <phoneticPr fontId="3"/>
  </si>
  <si>
    <t>申請日</t>
    <phoneticPr fontId="3"/>
  </si>
  <si>
    <t>平成</t>
    <rPh sb="0" eb="2">
      <t>ヘイセイ</t>
    </rPh>
    <phoneticPr fontId="3"/>
  </si>
  <si>
    <t>年</t>
    <rPh sb="0" eb="1">
      <t>ネン</t>
    </rPh>
    <phoneticPr fontId="3"/>
  </si>
  <si>
    <t>月</t>
    <rPh sb="0" eb="1">
      <t>ガツ</t>
    </rPh>
    <phoneticPr fontId="3"/>
  </si>
  <si>
    <t>日</t>
    <rPh sb="0" eb="1">
      <t>ニチ</t>
    </rPh>
    <phoneticPr fontId="3"/>
  </si>
  <si>
    <t>様</t>
    <phoneticPr fontId="3"/>
  </si>
  <si>
    <t>申請者</t>
    <rPh sb="2" eb="3">
      <t>シャ</t>
    </rPh>
    <phoneticPr fontId="3"/>
  </si>
  <si>
    <t>(続柄</t>
    <rPh sb="1" eb="3">
      <t>ゾクガラ</t>
    </rPh>
    <phoneticPr fontId="3"/>
  </si>
  <si>
    <t>)</t>
    <phoneticPr fontId="3"/>
  </si>
  <si>
    <t>作成者</t>
    <rPh sb="0" eb="2">
      <t>サクセイ</t>
    </rPh>
    <rPh sb="2" eb="3">
      <t>シャ</t>
    </rPh>
    <phoneticPr fontId="3"/>
  </si>
  <si>
    <t xml:space="preserve">同上　／その他・ ｹｱﾏﾈジャ－ 等(  </t>
    <rPh sb="0" eb="2">
      <t>ドウジョウ</t>
    </rPh>
    <rPh sb="6" eb="7">
      <t>タ</t>
    </rPh>
    <rPh sb="17" eb="18">
      <t>ナド</t>
    </rPh>
    <phoneticPr fontId="3"/>
  </si>
  <si>
    <t>ご利用希望者</t>
    <rPh sb="1" eb="3">
      <t>リヨウ</t>
    </rPh>
    <rPh sb="3" eb="6">
      <t>キボウシャ</t>
    </rPh>
    <phoneticPr fontId="3"/>
  </si>
  <si>
    <t>氏　名</t>
    <rPh sb="0" eb="1">
      <t>シ</t>
    </rPh>
    <rPh sb="2" eb="3">
      <t>メイ</t>
    </rPh>
    <phoneticPr fontId="3"/>
  </si>
  <si>
    <t>ﾌﾘｶﾞﾅ</t>
    <phoneticPr fontId="3"/>
  </si>
  <si>
    <t>　　</t>
    <phoneticPr fontId="3"/>
  </si>
  <si>
    <t>性　別</t>
    <rPh sb="0" eb="1">
      <t>セイ</t>
    </rPh>
    <rPh sb="2" eb="3">
      <t>ベツ</t>
    </rPh>
    <phoneticPr fontId="3"/>
  </si>
  <si>
    <t>生　 年　 月　 日　 　（年齢）</t>
    <rPh sb="0" eb="1">
      <t>ショウ</t>
    </rPh>
    <rPh sb="3" eb="4">
      <t>トシ</t>
    </rPh>
    <rPh sb="6" eb="7">
      <t>ツキ</t>
    </rPh>
    <rPh sb="9" eb="10">
      <t>ヒ</t>
    </rPh>
    <rPh sb="14" eb="16">
      <t>ネンレイ</t>
    </rPh>
    <phoneticPr fontId="3"/>
  </si>
  <si>
    <t>　　　　男</t>
    <rPh sb="4" eb="5">
      <t>オトコ</t>
    </rPh>
    <phoneticPr fontId="3"/>
  </si>
  <si>
    <t>（</t>
    <phoneticPr fontId="3"/>
  </si>
  <si>
    <t>才）</t>
    <rPh sb="0" eb="1">
      <t>サイ</t>
    </rPh>
    <phoneticPr fontId="3"/>
  </si>
  <si>
    <t>　　　　女</t>
    <rPh sb="4" eb="5">
      <t>オンナ</t>
    </rPh>
    <phoneticPr fontId="3"/>
  </si>
  <si>
    <t>現住所</t>
    <rPh sb="0" eb="3">
      <t>ゲンジュウショ</t>
    </rPh>
    <phoneticPr fontId="3"/>
  </si>
  <si>
    <t>〒</t>
    <phoneticPr fontId="3"/>
  </si>
  <si>
    <t>-</t>
    <phoneticPr fontId="3"/>
  </si>
  <si>
    <t>　　(　　　　　　　　　　　　　　　　　　　　　　　　）</t>
    <phoneticPr fontId="3"/>
  </si>
  <si>
    <t>電話</t>
    <rPh sb="0" eb="2">
      <t>デンワ</t>
    </rPh>
    <phoneticPr fontId="3"/>
  </si>
  <si>
    <t>）</t>
    <phoneticPr fontId="3"/>
  </si>
  <si>
    <t>介護保険</t>
    <rPh sb="0" eb="2">
      <t>カイゴ</t>
    </rPh>
    <rPh sb="2" eb="3">
      <t>タモツ</t>
    </rPh>
    <rPh sb="3" eb="4">
      <t>ケン</t>
    </rPh>
    <phoneticPr fontId="3"/>
  </si>
  <si>
    <t>被保険者番号</t>
    <rPh sb="0" eb="4">
      <t>ヒホケンシャ</t>
    </rPh>
    <rPh sb="4" eb="6">
      <t>バンゴウ</t>
    </rPh>
    <phoneticPr fontId="3"/>
  </si>
  <si>
    <t>要介護度</t>
    <rPh sb="0" eb="3">
      <t>ヨウカイゴ</t>
    </rPh>
    <rPh sb="3" eb="4">
      <t>ド</t>
    </rPh>
    <phoneticPr fontId="3"/>
  </si>
  <si>
    <t>有効認定期間</t>
    <rPh sb="0" eb="2">
      <t>ユウコウ</t>
    </rPh>
    <rPh sb="2" eb="4">
      <t>ニンテイ</t>
    </rPh>
    <rPh sb="4" eb="6">
      <t>キカン</t>
    </rPh>
    <phoneticPr fontId="3"/>
  </si>
  <si>
    <t>から</t>
    <phoneticPr fontId="3"/>
  </si>
  <si>
    <t>まで</t>
    <phoneticPr fontId="3"/>
  </si>
  <si>
    <t>認定日</t>
    <rPh sb="0" eb="2">
      <t>ニンテイ</t>
    </rPh>
    <rPh sb="2" eb="3">
      <t>ビ</t>
    </rPh>
    <phoneticPr fontId="3"/>
  </si>
  <si>
    <t>男女</t>
  </si>
  <si>
    <t>障害等認定</t>
    <rPh sb="0" eb="2">
      <t>ショウガイ</t>
    </rPh>
    <rPh sb="2" eb="3">
      <t>トウ</t>
    </rPh>
    <rPh sb="3" eb="5">
      <t>ニンテイ</t>
    </rPh>
    <phoneticPr fontId="3"/>
  </si>
  <si>
    <t>身障手帳(</t>
    <rPh sb="0" eb="2">
      <t>シンショウ</t>
    </rPh>
    <rPh sb="2" eb="4">
      <t>テチョウ</t>
    </rPh>
    <phoneticPr fontId="3"/>
  </si>
  <si>
    <t>その他（</t>
    <rPh sb="2" eb="3">
      <t>タ</t>
    </rPh>
    <phoneticPr fontId="3"/>
  </si>
  <si>
    <t>年</t>
  </si>
  <si>
    <t>月</t>
  </si>
  <si>
    <t>日</t>
  </si>
  <si>
    <t>明治</t>
  </si>
  <si>
    <t>大正</t>
  </si>
  <si>
    <t>昭和</t>
  </si>
  <si>
    <t>ｍ33</t>
  </si>
  <si>
    <t>ｍ34</t>
  </si>
  <si>
    <t>ｍ35</t>
  </si>
  <si>
    <t>ご家族連絡先</t>
    <rPh sb="1" eb="3">
      <t>カゾク</t>
    </rPh>
    <rPh sb="3" eb="6">
      <t>レンラクサキ</t>
    </rPh>
    <phoneticPr fontId="3"/>
  </si>
  <si>
    <t>ご利用希望者との続柄</t>
    <rPh sb="1" eb="3">
      <t>リヨウ</t>
    </rPh>
    <rPh sb="3" eb="6">
      <t>キボウシャ</t>
    </rPh>
    <rPh sb="8" eb="10">
      <t>ゾクガラ</t>
    </rPh>
    <phoneticPr fontId="3"/>
  </si>
  <si>
    <t>同居の有無</t>
    <rPh sb="0" eb="2">
      <t>ドウキョ</t>
    </rPh>
    <rPh sb="3" eb="5">
      <t>ウム</t>
    </rPh>
    <phoneticPr fontId="3"/>
  </si>
  <si>
    <t>ｍ36</t>
  </si>
  <si>
    <t>ｍ37</t>
  </si>
  <si>
    <t>ｍ38</t>
  </si>
  <si>
    <t>要支援1</t>
  </si>
  <si>
    <t>ｍ39</t>
  </si>
  <si>
    <t>有　　　　無</t>
    <rPh sb="0" eb="1">
      <t>アリ</t>
    </rPh>
    <rPh sb="5" eb="6">
      <t>ナシ</t>
    </rPh>
    <phoneticPr fontId="3"/>
  </si>
  <si>
    <t>要支援2</t>
  </si>
  <si>
    <t>ｍ40</t>
  </si>
  <si>
    <t>要介護1</t>
  </si>
  <si>
    <t>ｍ41</t>
  </si>
  <si>
    <t>要介護2</t>
  </si>
  <si>
    <t>ｍ42</t>
  </si>
  <si>
    <t>要介護3</t>
  </si>
  <si>
    <t>ｍ43</t>
  </si>
  <si>
    <t>要介護4</t>
  </si>
  <si>
    <t>ｍ44</t>
  </si>
  <si>
    <t>要介護5</t>
  </si>
  <si>
    <t xml:space="preserve">  </t>
  </si>
  <si>
    <t>ｍ45</t>
  </si>
  <si>
    <t>ｔ1</t>
  </si>
  <si>
    <t>ｔ2</t>
  </si>
  <si>
    <t>ｔ3</t>
  </si>
  <si>
    <t>ｔ4</t>
  </si>
  <si>
    <t>ｔ5</t>
  </si>
  <si>
    <t>ｔ6</t>
  </si>
  <si>
    <t>ｔ7</t>
  </si>
  <si>
    <t>ｔ8</t>
  </si>
  <si>
    <t>ｔ9</t>
  </si>
  <si>
    <t>ｔ10</t>
  </si>
  <si>
    <t>　　　　　　</t>
    <phoneticPr fontId="3"/>
  </si>
  <si>
    <t>希望サービス</t>
    <phoneticPr fontId="3"/>
  </si>
  <si>
    <t xml:space="preserve"> 希望曜日　　　　　　　　　</t>
    <rPh sb="1" eb="3">
      <t>キボウ</t>
    </rPh>
    <rPh sb="3" eb="5">
      <t>ヨウビ</t>
    </rPh>
    <phoneticPr fontId="3"/>
  </si>
  <si>
    <t>回</t>
    <rPh sb="0" eb="1">
      <t>カイ</t>
    </rPh>
    <phoneticPr fontId="3"/>
  </si>
  <si>
    <t>／週　・　月</t>
    <rPh sb="1" eb="2">
      <t>シュウ</t>
    </rPh>
    <rPh sb="5" eb="6">
      <t>ツキ</t>
    </rPh>
    <phoneticPr fontId="3"/>
  </si>
  <si>
    <t>曜日</t>
    <rPh sb="0" eb="2">
      <t>ヨウビ</t>
    </rPh>
    <phoneticPr fontId="3"/>
  </si>
  <si>
    <t>ｔ11</t>
  </si>
  <si>
    <t>ｔ12</t>
  </si>
  <si>
    <t>ｔ13</t>
  </si>
  <si>
    <t>ｔ14</t>
  </si>
  <si>
    <t>の種類</t>
    <phoneticPr fontId="3"/>
  </si>
  <si>
    <t xml:space="preserve"> と頻度</t>
    <rPh sb="2" eb="4">
      <t>ヒンド</t>
    </rPh>
    <phoneticPr fontId="3"/>
  </si>
  <si>
    <t>ｔ15</t>
  </si>
  <si>
    <t>ｓ1</t>
  </si>
  <si>
    <t>ｓ2</t>
  </si>
  <si>
    <t>ｓ3</t>
  </si>
  <si>
    <t>希望利用期間</t>
    <rPh sb="2" eb="4">
      <t>リヨウ</t>
    </rPh>
    <rPh sb="4" eb="6">
      <t>キカン</t>
    </rPh>
    <phoneticPr fontId="3"/>
  </si>
  <si>
    <t>～</t>
    <phoneticPr fontId="3"/>
  </si>
  <si>
    <t>送迎</t>
    <rPh sb="0" eb="2">
      <t>ソウゲイ</t>
    </rPh>
    <phoneticPr fontId="3"/>
  </si>
  <si>
    <t>　希望する（　　　往　　　　復）</t>
    <rPh sb="1" eb="3">
      <t>キボウ</t>
    </rPh>
    <rPh sb="9" eb="10">
      <t>オウ</t>
    </rPh>
    <rPh sb="14" eb="15">
      <t>マタ</t>
    </rPh>
    <phoneticPr fontId="3"/>
  </si>
  <si>
    <t>希望しない</t>
    <rPh sb="0" eb="2">
      <t>キボウ</t>
    </rPh>
    <phoneticPr fontId="3"/>
  </si>
  <si>
    <t>ｓ4</t>
  </si>
  <si>
    <t>ｓ5</t>
  </si>
  <si>
    <t>ｓ6</t>
  </si>
  <si>
    <t>ｓ7</t>
  </si>
  <si>
    <t xml:space="preserve">日程指定なし　　 </t>
    <rPh sb="0" eb="2">
      <t>ニッテイ</t>
    </rPh>
    <rPh sb="2" eb="4">
      <t>シテイ</t>
    </rPh>
    <phoneticPr fontId="3"/>
  </si>
  <si>
    <t>居住区分</t>
    <rPh sb="0" eb="2">
      <t>キョジュウ</t>
    </rPh>
    <rPh sb="2" eb="4">
      <t>クブン</t>
    </rPh>
    <phoneticPr fontId="3"/>
  </si>
  <si>
    <t>個室</t>
    <rPh sb="0" eb="2">
      <t>コシツ</t>
    </rPh>
    <phoneticPr fontId="3"/>
  </si>
  <si>
    <t>　　　準個室</t>
    <rPh sb="3" eb="4">
      <t>ジュン</t>
    </rPh>
    <rPh sb="4" eb="6">
      <t>コシツ</t>
    </rPh>
    <phoneticPr fontId="3"/>
  </si>
  <si>
    <t>　　多床室</t>
    <rPh sb="2" eb="3">
      <t>タ</t>
    </rPh>
    <rPh sb="3" eb="4">
      <t>ユカ</t>
    </rPh>
    <rPh sb="4" eb="5">
      <t>シツ</t>
    </rPh>
    <phoneticPr fontId="3"/>
  </si>
  <si>
    <t>ｓ8</t>
  </si>
  <si>
    <t>（短期入所のみ）</t>
    <rPh sb="1" eb="3">
      <t>タンキ</t>
    </rPh>
    <rPh sb="3" eb="5">
      <t>ニュウショ</t>
    </rPh>
    <phoneticPr fontId="3"/>
  </si>
  <si>
    <t>ｓ9</t>
  </si>
  <si>
    <t>ｓ10</t>
  </si>
  <si>
    <t>ｓ11</t>
  </si>
  <si>
    <t>生活保護</t>
    <rPh sb="0" eb="2">
      <t>セイカツ</t>
    </rPh>
    <rPh sb="2" eb="4">
      <t>ホゴ</t>
    </rPh>
    <phoneticPr fontId="3"/>
  </si>
  <si>
    <t>受給無し</t>
    <rPh sb="0" eb="2">
      <t>ジュキュウ</t>
    </rPh>
    <rPh sb="2" eb="3">
      <t>ナ</t>
    </rPh>
    <phoneticPr fontId="3"/>
  </si>
  <si>
    <t>受給有り</t>
    <rPh sb="0" eb="2">
      <t>ジュキュウ</t>
    </rPh>
    <rPh sb="2" eb="3">
      <t>ア</t>
    </rPh>
    <phoneticPr fontId="3"/>
  </si>
  <si>
    <t>（担当CW</t>
    <rPh sb="1" eb="3">
      <t>タントウ</t>
    </rPh>
    <phoneticPr fontId="3"/>
  </si>
  <si>
    <t>ｓ12</t>
  </si>
  <si>
    <t>ｓ13</t>
  </si>
  <si>
    <t>ｓ14</t>
  </si>
  <si>
    <t>ｓ15</t>
  </si>
  <si>
    <t>介護保険負担限度額認定</t>
    <rPh sb="0" eb="2">
      <t>カイゴ</t>
    </rPh>
    <rPh sb="2" eb="4">
      <t>ホケン</t>
    </rPh>
    <rPh sb="4" eb="6">
      <t>フタン</t>
    </rPh>
    <rPh sb="6" eb="8">
      <t>ゲンド</t>
    </rPh>
    <rPh sb="8" eb="9">
      <t>ガク</t>
    </rPh>
    <rPh sb="9" eb="11">
      <t>ニンテイ</t>
    </rPh>
    <phoneticPr fontId="3"/>
  </si>
  <si>
    <t xml:space="preserve"> 　　　　　　</t>
    <phoneticPr fontId="3"/>
  </si>
  <si>
    <t>段階</t>
    <rPh sb="0" eb="2">
      <t>ダンカイ</t>
    </rPh>
    <phoneticPr fontId="3"/>
  </si>
  <si>
    <t>ｓ16</t>
  </si>
  <si>
    <t>ｓ17</t>
  </si>
  <si>
    <t>ｓ18</t>
  </si>
  <si>
    <t>ｓ19</t>
  </si>
  <si>
    <t>申請理由と要望やサービス内容など</t>
    <rPh sb="0" eb="2">
      <t>シンセイ</t>
    </rPh>
    <rPh sb="2" eb="4">
      <t>リユウ</t>
    </rPh>
    <rPh sb="5" eb="7">
      <t>ヨウボウ</t>
    </rPh>
    <rPh sb="12" eb="14">
      <t>ナイヨウ</t>
    </rPh>
    <phoneticPr fontId="3"/>
  </si>
  <si>
    <t>ｓ20</t>
  </si>
  <si>
    <t>ｓ21</t>
  </si>
  <si>
    <t>ｓ22</t>
  </si>
  <si>
    <t>ｓ23</t>
  </si>
  <si>
    <t>ｓ24</t>
  </si>
  <si>
    <t>ｓ25</t>
  </si>
  <si>
    <t>ｓ26</t>
  </si>
  <si>
    <t>ｓ27</t>
  </si>
  <si>
    <t>ｓ28</t>
  </si>
  <si>
    <t>ｓ29</t>
  </si>
  <si>
    <t>ｓ30</t>
  </si>
  <si>
    <t>ｓ31</t>
  </si>
  <si>
    <t>（週間スケジュール）</t>
    <rPh sb="1" eb="3">
      <t>シュウカン</t>
    </rPh>
    <phoneticPr fontId="3"/>
  </si>
  <si>
    <t>ｓ32</t>
  </si>
  <si>
    <t>ｓ33</t>
  </si>
  <si>
    <t>午前</t>
    <rPh sb="0" eb="2">
      <t>ゴゼン</t>
    </rPh>
    <phoneticPr fontId="3"/>
  </si>
  <si>
    <t>午後</t>
    <rPh sb="0" eb="2">
      <t>ゴゴ</t>
    </rPh>
    <phoneticPr fontId="3"/>
  </si>
  <si>
    <t>ｓ34</t>
  </si>
  <si>
    <t>ｓ35</t>
  </si>
  <si>
    <t>ｓ36</t>
  </si>
  <si>
    <t>月曜日</t>
    <rPh sb="0" eb="3">
      <t>ゲツヨウビ</t>
    </rPh>
    <phoneticPr fontId="3"/>
  </si>
  <si>
    <t>ｓ37</t>
  </si>
  <si>
    <t>ｓ38</t>
  </si>
  <si>
    <t>ｓ39</t>
  </si>
  <si>
    <t>火曜日</t>
  </si>
  <si>
    <t>ｓ40</t>
  </si>
  <si>
    <t>ｓ41</t>
  </si>
  <si>
    <t>ｓ42</t>
  </si>
  <si>
    <t>水曜日</t>
  </si>
  <si>
    <t>ｓ43</t>
  </si>
  <si>
    <t>ｓ44</t>
  </si>
  <si>
    <t>ｓ45</t>
  </si>
  <si>
    <t>木曜日</t>
  </si>
  <si>
    <t>ｓ46</t>
  </si>
  <si>
    <t>ｓ47</t>
  </si>
  <si>
    <t>ｓ48</t>
  </si>
  <si>
    <t>金曜日</t>
  </si>
  <si>
    <t>ｓ49</t>
  </si>
  <si>
    <t>ｓ50</t>
  </si>
  <si>
    <t>ｓ51</t>
  </si>
  <si>
    <t>土曜日</t>
  </si>
  <si>
    <t>ｓ52</t>
  </si>
  <si>
    <t>ｓ53</t>
  </si>
  <si>
    <t>ｓ54</t>
  </si>
  <si>
    <t>日曜日</t>
  </si>
  <si>
    <t>ｓ55</t>
  </si>
  <si>
    <t>ｓ56</t>
  </si>
  <si>
    <t>ｓ57</t>
  </si>
  <si>
    <t>週間以外のサービス</t>
    <rPh sb="0" eb="2">
      <t>シュウカン</t>
    </rPh>
    <rPh sb="2" eb="4">
      <t>イガイ</t>
    </rPh>
    <phoneticPr fontId="3"/>
  </si>
  <si>
    <t>ｓ58</t>
  </si>
  <si>
    <t>ｓ59</t>
  </si>
  <si>
    <t>ｓ60</t>
  </si>
  <si>
    <t>ｓ61</t>
  </si>
  <si>
    <t>ｓ62</t>
  </si>
  <si>
    <t>担当事業者名</t>
    <rPh sb="0" eb="2">
      <t>タントウ</t>
    </rPh>
    <rPh sb="2" eb="5">
      <t>ジギョウシャ</t>
    </rPh>
    <rPh sb="5" eb="6">
      <t>メイ</t>
    </rPh>
    <phoneticPr fontId="3"/>
  </si>
  <si>
    <t>ＴＥＬ</t>
    <phoneticPr fontId="3"/>
  </si>
  <si>
    <t>ｓ63</t>
  </si>
  <si>
    <t>ｓ64</t>
  </si>
  <si>
    <t>平成1</t>
  </si>
  <si>
    <t>平成2</t>
  </si>
  <si>
    <t>平成3</t>
  </si>
  <si>
    <t>平成4</t>
  </si>
  <si>
    <t>平成5</t>
  </si>
  <si>
    <t>担当者名</t>
    <rPh sb="0" eb="2">
      <t>タントウ</t>
    </rPh>
    <rPh sb="2" eb="3">
      <t>シャ</t>
    </rPh>
    <rPh sb="3" eb="4">
      <t>メイ</t>
    </rPh>
    <phoneticPr fontId="3"/>
  </si>
  <si>
    <t>介護支援専門員登録番号</t>
    <rPh sb="0" eb="2">
      <t>カイゴ</t>
    </rPh>
    <rPh sb="2" eb="4">
      <t>シエン</t>
    </rPh>
    <rPh sb="4" eb="6">
      <t>センモン</t>
    </rPh>
    <rPh sb="6" eb="7">
      <t>イン</t>
    </rPh>
    <rPh sb="7" eb="9">
      <t>トウロク</t>
    </rPh>
    <rPh sb="9" eb="11">
      <t>バンゴウ</t>
    </rPh>
    <phoneticPr fontId="3"/>
  </si>
  <si>
    <t>ＦＡＸ</t>
    <phoneticPr fontId="3"/>
  </si>
  <si>
    <t>平成6</t>
  </si>
  <si>
    <t>平成7</t>
  </si>
  <si>
    <t>平成8</t>
  </si>
  <si>
    <t>平成9</t>
  </si>
  <si>
    <t>平成10</t>
  </si>
  <si>
    <t>平成11</t>
  </si>
  <si>
    <t>平成12</t>
  </si>
  <si>
    <t>平成13</t>
  </si>
  <si>
    <t>平成14</t>
  </si>
  <si>
    <t>〔個人情報の取得と目的について〕</t>
    <phoneticPr fontId="3"/>
  </si>
  <si>
    <t>この記載内容（個人情報）は、利用申込み事務及びサービス提供以外での使用は致しません。</t>
    <phoneticPr fontId="3"/>
  </si>
  <si>
    <t>平成15</t>
  </si>
  <si>
    <t>平成16</t>
  </si>
  <si>
    <t>平成17</t>
  </si>
  <si>
    <t>南区共通　2007.4.1　</t>
    <rPh sb="0" eb="2">
      <t>ミナミク</t>
    </rPh>
    <rPh sb="2" eb="4">
      <t>キョウツウ</t>
    </rPh>
    <phoneticPr fontId="3"/>
  </si>
  <si>
    <t>平成18</t>
  </si>
  <si>
    <t>平成19</t>
  </si>
  <si>
    <t>平成20</t>
  </si>
  <si>
    <t>平成21</t>
  </si>
  <si>
    <t>平成22</t>
  </si>
  <si>
    <t>平成23</t>
  </si>
  <si>
    <t>平成24</t>
  </si>
  <si>
    <t>利用者様名</t>
    <rPh sb="0" eb="3">
      <t>リヨウシャ</t>
    </rPh>
    <rPh sb="3" eb="4">
      <t>サマ</t>
    </rPh>
    <rPh sb="4" eb="5">
      <t>メイ</t>
    </rPh>
    <phoneticPr fontId="3"/>
  </si>
  <si>
    <t xml:space="preserve">                  京都府介護老人保健施設　共通申込書                         </t>
    <rPh sb="18" eb="21">
      <t>キョウトフ</t>
    </rPh>
    <rPh sb="21" eb="29">
      <t>カイゴロウジンホケンシセツ</t>
    </rPh>
    <rPh sb="30" eb="32">
      <t>キョウツウ</t>
    </rPh>
    <rPh sb="32" eb="35">
      <t>モウシコミショ</t>
    </rPh>
    <phoneticPr fontId="3"/>
  </si>
  <si>
    <t>様</t>
    <rPh sb="0" eb="1">
      <t>サマ</t>
    </rPh>
    <phoneticPr fontId="3"/>
  </si>
  <si>
    <t xml:space="preserve">京都府介護老人保健施設　共通申込書 </t>
    <phoneticPr fontId="3"/>
  </si>
  <si>
    <r>
      <t xml:space="preserve">施設名 </t>
    </r>
    <r>
      <rPr>
        <sz val="10"/>
        <rFont val="ＭＳ Ｐゴシック"/>
        <family val="3"/>
        <charset val="128"/>
      </rPr>
      <t xml:space="preserve">                                    </t>
    </r>
    <rPh sb="0" eb="2">
      <t>シセツ</t>
    </rPh>
    <rPh sb="2" eb="3">
      <t>メイ</t>
    </rPh>
    <phoneticPr fontId="3"/>
  </si>
  <si>
    <t xml:space="preserve">ver.1 </t>
  </si>
  <si>
    <t>通所リハビリ　　</t>
    <rPh sb="0" eb="2">
      <t>ツウショ</t>
    </rPh>
    <phoneticPr fontId="3"/>
  </si>
  <si>
    <t>御中</t>
  </si>
  <si>
    <t>利用希望
内容</t>
    <rPh sb="0" eb="2">
      <t>リヨウ</t>
    </rPh>
    <rPh sb="2" eb="4">
      <t>キボウ</t>
    </rPh>
    <rPh sb="5" eb="7">
      <t>ナイヨウ</t>
    </rPh>
    <phoneticPr fontId="3"/>
  </si>
  <si>
    <t>通所
リハビリ</t>
    <rPh sb="0" eb="2">
      <t>ツウショ</t>
    </rPh>
    <phoneticPr fontId="3"/>
  </si>
  <si>
    <t>希望理由</t>
    <rPh sb="0" eb="2">
      <t>キボウ</t>
    </rPh>
    <rPh sb="2" eb="4">
      <t>リユウ</t>
    </rPh>
    <phoneticPr fontId="3"/>
  </si>
  <si>
    <t>　</t>
    <phoneticPr fontId="3"/>
  </si>
  <si>
    <t>　リハビリ</t>
    <phoneticPr fontId="3"/>
  </si>
  <si>
    <t>入浴</t>
    <rPh sb="0" eb="2">
      <t>ニュウヨク</t>
    </rPh>
    <phoneticPr fontId="3"/>
  </si>
  <si>
    <t>社会交流</t>
    <rPh sb="0" eb="2">
      <t>シャカイ</t>
    </rPh>
    <rPh sb="2" eb="4">
      <t>コウリュウ</t>
    </rPh>
    <phoneticPr fontId="3"/>
  </si>
  <si>
    <t>その他（下記　希望理由欄記入）</t>
    <rPh sb="2" eb="3">
      <t>タ</t>
    </rPh>
    <rPh sb="4" eb="6">
      <t>カキ</t>
    </rPh>
    <rPh sb="7" eb="9">
      <t>キボウ</t>
    </rPh>
    <rPh sb="9" eb="11">
      <t>リユウ</t>
    </rPh>
    <rPh sb="11" eb="12">
      <t>ラン</t>
    </rPh>
    <rPh sb="12" eb="14">
      <t>キニュウ</t>
    </rPh>
    <phoneticPr fontId="3"/>
  </si>
  <si>
    <t>短期入所　　</t>
    <phoneticPr fontId="3"/>
  </si>
  <si>
    <t>記入日：　　</t>
    <rPh sb="0" eb="3">
      <t>キニュウビ</t>
    </rPh>
    <phoneticPr fontId="3"/>
  </si>
  <si>
    <t>希望曜日</t>
    <rPh sb="0" eb="2">
      <t>キボウ</t>
    </rPh>
    <rPh sb="2" eb="4">
      <t>ヨウビ</t>
    </rPh>
    <phoneticPr fontId="3"/>
  </si>
  <si>
    <t>　月</t>
    <rPh sb="1" eb="2">
      <t>ゲツ</t>
    </rPh>
    <phoneticPr fontId="3"/>
  </si>
  <si>
    <t>火</t>
    <rPh sb="0" eb="1">
      <t>カ</t>
    </rPh>
    <phoneticPr fontId="3"/>
  </si>
  <si>
    <t>水</t>
    <rPh sb="0" eb="1">
      <t>スイ</t>
    </rPh>
    <phoneticPr fontId="3"/>
  </si>
  <si>
    <t>木</t>
    <rPh sb="0" eb="1">
      <t>モク</t>
    </rPh>
    <phoneticPr fontId="3"/>
  </si>
  <si>
    <t>金</t>
    <rPh sb="0" eb="1">
      <t>キン</t>
    </rPh>
    <phoneticPr fontId="3"/>
  </si>
  <si>
    <t>土</t>
    <rPh sb="0" eb="1">
      <t>ド</t>
    </rPh>
    <phoneticPr fontId="3"/>
  </si>
  <si>
    <t>（週</t>
    <rPh sb="1" eb="2">
      <t>シュウ</t>
    </rPh>
    <phoneticPr fontId="3"/>
  </si>
  <si>
    <t>回）</t>
    <rPh sb="0" eb="1">
      <t>カイ</t>
    </rPh>
    <phoneticPr fontId="3"/>
  </si>
  <si>
    <t>入所</t>
    <phoneticPr fontId="3"/>
  </si>
  <si>
    <t>記入者：</t>
    <rPh sb="0" eb="2">
      <t>キニュウ</t>
    </rPh>
    <rPh sb="2" eb="3">
      <t>シャ</t>
    </rPh>
    <phoneticPr fontId="3"/>
  </si>
  <si>
    <t>短期
入所</t>
    <rPh sb="0" eb="2">
      <t>タンキ</t>
    </rPh>
    <rPh sb="3" eb="5">
      <t>ニュウショ</t>
    </rPh>
    <phoneticPr fontId="3"/>
  </si>
  <si>
    <t>希望理由</t>
  </si>
  <si>
    <t>　介護負担軽減</t>
    <phoneticPr fontId="3"/>
  </si>
  <si>
    <t>介護者不在</t>
    <rPh sb="0" eb="3">
      <t>カイゴシャ</t>
    </rPh>
    <rPh sb="3" eb="5">
      <t>フザイ</t>
    </rPh>
    <phoneticPr fontId="3"/>
  </si>
  <si>
    <t>その他（下記　希望理由欄記入）</t>
    <phoneticPr fontId="3"/>
  </si>
  <si>
    <t>希望部屋</t>
    <rPh sb="0" eb="4">
      <t>キボウヘヤ</t>
    </rPh>
    <phoneticPr fontId="3"/>
  </si>
  <si>
    <t>　個室</t>
    <phoneticPr fontId="3"/>
  </si>
  <si>
    <t>2人部屋</t>
    <rPh sb="1" eb="2">
      <t>リ</t>
    </rPh>
    <rPh sb="2" eb="4">
      <t>ベヤ</t>
    </rPh>
    <phoneticPr fontId="3"/>
  </si>
  <si>
    <t>多床室</t>
    <rPh sb="0" eb="3">
      <t>タショウシツ</t>
    </rPh>
    <phoneticPr fontId="3"/>
  </si>
  <si>
    <t>どちらでもよい</t>
    <phoneticPr fontId="3"/>
  </si>
  <si>
    <t>利 用 者</t>
    <rPh sb="0" eb="1">
      <t>リ</t>
    </rPh>
    <rPh sb="2" eb="3">
      <t>ヨウ</t>
    </rPh>
    <rPh sb="4" eb="5">
      <t>シャ</t>
    </rPh>
    <phoneticPr fontId="3"/>
  </si>
  <si>
    <t>フリガナ</t>
    <phoneticPr fontId="3"/>
  </si>
  <si>
    <t>男
女</t>
    <rPh sb="0" eb="1">
      <t>オトコ</t>
    </rPh>
    <rPh sb="3" eb="4">
      <t>オンナ</t>
    </rPh>
    <phoneticPr fontId="3"/>
  </si>
  <si>
    <t>明治</t>
    <rPh sb="0" eb="2">
      <t>メイジ</t>
    </rPh>
    <phoneticPr fontId="3"/>
  </si>
  <si>
    <t>希望期間</t>
    <rPh sb="0" eb="2">
      <t>キボウ</t>
    </rPh>
    <rPh sb="2" eb="4">
      <t>キカン</t>
    </rPh>
    <phoneticPr fontId="3"/>
  </si>
  <si>
    <t>/</t>
    <phoneticPr fontId="3"/>
  </si>
  <si>
    <t>（約</t>
    <rPh sb="1" eb="2">
      <t>ヤク</t>
    </rPh>
    <phoneticPr fontId="3"/>
  </si>
  <si>
    <t>日間）</t>
    <rPh sb="0" eb="2">
      <t>ニチカン</t>
    </rPh>
    <phoneticPr fontId="3"/>
  </si>
  <si>
    <t>いつでもよい（約</t>
    <rPh sb="7" eb="8">
      <t>ヤク</t>
    </rPh>
    <phoneticPr fontId="3"/>
  </si>
  <si>
    <t>氏名</t>
    <rPh sb="0" eb="2">
      <t>シメイ</t>
    </rPh>
    <phoneticPr fontId="3"/>
  </si>
  <si>
    <t>大正</t>
    <rPh sb="0" eb="2">
      <t>タイショウ</t>
    </rPh>
    <phoneticPr fontId="3"/>
  </si>
  <si>
    <t>日生まれ</t>
    <rPh sb="0" eb="1">
      <t>ニチ</t>
    </rPh>
    <rPh sb="1" eb="2">
      <t>ウ</t>
    </rPh>
    <phoneticPr fontId="3"/>
  </si>
  <si>
    <t>定期利用希望</t>
    <rPh sb="0" eb="2">
      <t>テイキ</t>
    </rPh>
    <rPh sb="2" eb="4">
      <t>リヨウ</t>
    </rPh>
    <rPh sb="4" eb="6">
      <t>キボウ</t>
    </rPh>
    <phoneticPr fontId="3"/>
  </si>
  <si>
    <t>　定期的に利用希望（</t>
    <phoneticPr fontId="3"/>
  </si>
  <si>
    <t>ヶ月毎）</t>
    <rPh sb="1" eb="2">
      <t>ゲツ</t>
    </rPh>
    <rPh sb="2" eb="3">
      <t>ゴト</t>
    </rPh>
    <phoneticPr fontId="3"/>
  </si>
  <si>
    <t>今回のみ利用希望</t>
    <rPh sb="0" eb="2">
      <t>コンカイ</t>
    </rPh>
    <rPh sb="4" eb="6">
      <t>リヨウ</t>
    </rPh>
    <rPh sb="6" eb="8">
      <t>キボウ</t>
    </rPh>
    <phoneticPr fontId="3"/>
  </si>
  <si>
    <t>昭和</t>
    <rPh sb="0" eb="2">
      <t>ショウワ</t>
    </rPh>
    <phoneticPr fontId="3"/>
  </si>
  <si>
    <t>（満</t>
    <rPh sb="1" eb="2">
      <t>マン</t>
    </rPh>
    <phoneticPr fontId="3"/>
  </si>
  <si>
    <t>歳）</t>
    <rPh sb="0" eb="1">
      <t>サイ</t>
    </rPh>
    <phoneticPr fontId="3"/>
  </si>
  <si>
    <t>入所</t>
    <rPh sb="0" eb="2">
      <t>ニュウショ</t>
    </rPh>
    <phoneticPr fontId="3"/>
  </si>
  <si>
    <t>リハビリ</t>
    <phoneticPr fontId="3"/>
  </si>
  <si>
    <t>介護負担軽減</t>
    <rPh sb="0" eb="2">
      <t>カイゴ</t>
    </rPh>
    <rPh sb="2" eb="4">
      <t>フタン</t>
    </rPh>
    <rPh sb="4" eb="6">
      <t>ケイゲン</t>
    </rPh>
    <phoneticPr fontId="3"/>
  </si>
  <si>
    <t>在宅生活の継続困難</t>
    <rPh sb="0" eb="2">
      <t>ザイタク</t>
    </rPh>
    <rPh sb="2" eb="4">
      <t>セイカツ</t>
    </rPh>
    <rPh sb="5" eb="7">
      <t>ケイゾク</t>
    </rPh>
    <rPh sb="7" eb="9">
      <t>コンナン</t>
    </rPh>
    <phoneticPr fontId="3"/>
  </si>
  <si>
    <t>その他（下記記入）</t>
    <rPh sb="2" eb="3">
      <t>タ</t>
    </rPh>
    <rPh sb="4" eb="6">
      <t>カキ</t>
    </rPh>
    <rPh sb="6" eb="8">
      <t>キニュウ</t>
    </rPh>
    <phoneticPr fontId="3"/>
  </si>
  <si>
    <t>住所</t>
    <rPh sb="0" eb="2">
      <t>ジュウショ</t>
    </rPh>
    <phoneticPr fontId="3"/>
  </si>
  <si>
    <t>‐</t>
    <phoneticPr fontId="3"/>
  </si>
  <si>
    <t>　個室　　　　</t>
    <phoneticPr fontId="3"/>
  </si>
  <si>
    <t>２人部屋　　 　</t>
    <phoneticPr fontId="3"/>
  </si>
  <si>
    <t xml:space="preserve">多床室　　 </t>
    <phoneticPr fontId="3"/>
  </si>
  <si>
    <t>　どちらでもよい</t>
  </si>
  <si>
    <t>約</t>
    <rPh sb="0" eb="1">
      <t>ヤク</t>
    </rPh>
    <phoneticPr fontId="3"/>
  </si>
  <si>
    <t>ヶ月間</t>
    <rPh sb="1" eb="2">
      <t>ゲツ</t>
    </rPh>
    <rPh sb="2" eb="3">
      <t>カン</t>
    </rPh>
    <phoneticPr fontId="3"/>
  </si>
  <si>
    <t>未定</t>
    <rPh sb="0" eb="2">
      <t>ミテイ</t>
    </rPh>
    <phoneticPr fontId="3"/>
  </si>
  <si>
    <t>TEL</t>
    <phoneticPr fontId="3"/>
  </si>
  <si>
    <t>今後の方向性</t>
    <rPh sb="0" eb="2">
      <t>コンゴ</t>
    </rPh>
    <rPh sb="3" eb="6">
      <t>ホウコウセイ</t>
    </rPh>
    <phoneticPr fontId="3"/>
  </si>
  <si>
    <t>在宅復帰　 　　</t>
    <phoneticPr fontId="3"/>
  </si>
  <si>
    <t>他施設への申し込み　　</t>
    <phoneticPr fontId="3"/>
  </si>
  <si>
    <t>　検討中</t>
  </si>
  <si>
    <t>現在の居場所</t>
    <rPh sb="0" eb="2">
      <t>ゲンザイ</t>
    </rPh>
    <rPh sb="3" eb="6">
      <t>イバショ</t>
    </rPh>
    <phoneticPr fontId="3"/>
  </si>
  <si>
    <t>自宅</t>
    <rPh sb="0" eb="2">
      <t>ジタク</t>
    </rPh>
    <phoneticPr fontId="3"/>
  </si>
  <si>
    <t>病院（</t>
    <rPh sb="0" eb="2">
      <t>ビョウイン</t>
    </rPh>
    <phoneticPr fontId="3"/>
  </si>
  <si>
    <t>病院）</t>
    <rPh sb="0" eb="2">
      <t>ビョウイン</t>
    </rPh>
    <phoneticPr fontId="3"/>
  </si>
  <si>
    <t>老健（</t>
    <rPh sb="0" eb="2">
      <t>ロウケン</t>
    </rPh>
    <phoneticPr fontId="3"/>
  </si>
  <si>
    <t>現在申請中の施設</t>
    <rPh sb="0" eb="2">
      <t>ゲンザイ</t>
    </rPh>
    <rPh sb="2" eb="5">
      <t>シンセイチュウ</t>
    </rPh>
    <rPh sb="6" eb="8">
      <t>シセツ</t>
    </rPh>
    <phoneticPr fontId="3"/>
  </si>
  <si>
    <t>老健</t>
    <rPh sb="0" eb="2">
      <t>ロウケン</t>
    </rPh>
    <phoneticPr fontId="3"/>
  </si>
  <si>
    <t>特養</t>
    <rPh sb="0" eb="2">
      <t>トクヨウ</t>
    </rPh>
    <phoneticPr fontId="3"/>
  </si>
  <si>
    <t>療養型</t>
    <rPh sb="0" eb="3">
      <t>リョウヨウガタ</t>
    </rPh>
    <phoneticPr fontId="3"/>
  </si>
  <si>
    <t>現在のかかりつけ医</t>
    <rPh sb="0" eb="2">
      <t>ゲンザイ</t>
    </rPh>
    <rPh sb="8" eb="9">
      <t>イ</t>
    </rPh>
    <phoneticPr fontId="3"/>
  </si>
  <si>
    <t>病院</t>
    <rPh sb="0" eb="2">
      <t>ビョウイン</t>
    </rPh>
    <phoneticPr fontId="3"/>
  </si>
  <si>
    <t>医師</t>
    <rPh sb="0" eb="2">
      <t>イシ</t>
    </rPh>
    <phoneticPr fontId="3"/>
  </si>
  <si>
    <r>
      <t xml:space="preserve">希望理由、
介護上の
問題点、
施設への
要望など
</t>
    </r>
    <r>
      <rPr>
        <sz val="9"/>
        <rFont val="ＭＳ Ｐゴシック"/>
        <family val="3"/>
        <charset val="128"/>
      </rPr>
      <t>（できるだけ
具体的に。）</t>
    </r>
    <rPh sb="0" eb="4">
      <t>キボウリユウ</t>
    </rPh>
    <rPh sb="6" eb="8">
      <t>カイゴ</t>
    </rPh>
    <rPh sb="8" eb="9">
      <t>ジョウ</t>
    </rPh>
    <rPh sb="11" eb="14">
      <t>モンダイテン</t>
    </rPh>
    <rPh sb="16" eb="18">
      <t>シセツ</t>
    </rPh>
    <rPh sb="21" eb="23">
      <t>ヨウボウ</t>
    </rPh>
    <rPh sb="34" eb="37">
      <t>グタイテキ</t>
    </rPh>
    <phoneticPr fontId="3"/>
  </si>
  <si>
    <t>病名・既往歴
（分かれば）</t>
    <rPh sb="0" eb="2">
      <t>ビョウメイ</t>
    </rPh>
    <rPh sb="3" eb="5">
      <t>キオウ</t>
    </rPh>
    <rPh sb="5" eb="6">
      <t>レキ</t>
    </rPh>
    <rPh sb="8" eb="9">
      <t>ワ</t>
    </rPh>
    <phoneticPr fontId="3"/>
  </si>
  <si>
    <t>健康保険</t>
    <rPh sb="0" eb="4">
      <t>ケンコウホケン</t>
    </rPh>
    <phoneticPr fontId="3"/>
  </si>
  <si>
    <t>後期高齢者医療</t>
    <rPh sb="0" eb="2">
      <t>コウキ</t>
    </rPh>
    <rPh sb="2" eb="5">
      <t>コウレイシャ</t>
    </rPh>
    <rPh sb="5" eb="7">
      <t>イリョウ</t>
    </rPh>
    <phoneticPr fontId="3"/>
  </si>
  <si>
    <r>
      <t>生活保護（</t>
    </r>
    <r>
      <rPr>
        <sz val="9"/>
        <rFont val="ＭＳ Ｐゴシック"/>
        <family val="3"/>
        <charset val="128"/>
      </rPr>
      <t>担当ワーカー名</t>
    </r>
    <rPh sb="0" eb="2">
      <t>セイカツ</t>
    </rPh>
    <rPh sb="2" eb="4">
      <t>ホゴ</t>
    </rPh>
    <rPh sb="5" eb="7">
      <t>タントウ</t>
    </rPh>
    <rPh sb="11" eb="12">
      <t>メイ</t>
    </rPh>
    <phoneticPr fontId="3"/>
  </si>
  <si>
    <t>身体障害者手帳</t>
    <rPh sb="0" eb="7">
      <t>シンタイショウガイシャテチョウ</t>
    </rPh>
    <phoneticPr fontId="3"/>
  </si>
  <si>
    <t>無</t>
    <rPh sb="0" eb="1">
      <t>ナ</t>
    </rPh>
    <phoneticPr fontId="3"/>
  </si>
  <si>
    <t>有</t>
    <rPh sb="0" eb="1">
      <t>ア</t>
    </rPh>
    <phoneticPr fontId="3"/>
  </si>
  <si>
    <t>種</t>
    <rPh sb="0" eb="1">
      <t>タネ</t>
    </rPh>
    <phoneticPr fontId="3"/>
  </si>
  <si>
    <t>級</t>
    <rPh sb="0" eb="1">
      <t>キュウ</t>
    </rPh>
    <phoneticPr fontId="3"/>
  </si>
  <si>
    <t>（障害名：</t>
    <rPh sb="1" eb="3">
      <t>ショウガイ</t>
    </rPh>
    <rPh sb="3" eb="4">
      <t>メイ</t>
    </rPh>
    <phoneticPr fontId="3"/>
  </si>
  <si>
    <t>精神障害者
保健福祉手帳</t>
    <rPh sb="0" eb="2">
      <t>セイシン</t>
    </rPh>
    <rPh sb="2" eb="5">
      <t>ショウガイシャ</t>
    </rPh>
    <rPh sb="6" eb="10">
      <t>ホケンフクシ</t>
    </rPh>
    <rPh sb="10" eb="12">
      <t>テチョウ</t>
    </rPh>
    <phoneticPr fontId="3"/>
  </si>
  <si>
    <t>　</t>
  </si>
  <si>
    <t>無</t>
    <rPh sb="0" eb="1">
      <t>ム</t>
    </rPh>
    <phoneticPr fontId="3"/>
  </si>
  <si>
    <t>有</t>
    <rPh sb="0" eb="1">
      <t>アリ</t>
    </rPh>
    <phoneticPr fontId="3"/>
  </si>
  <si>
    <t>級）</t>
    <rPh sb="0" eb="1">
      <t>キュウ</t>
    </rPh>
    <phoneticPr fontId="3"/>
  </si>
  <si>
    <t>家族構成と連絡先</t>
    <rPh sb="0" eb="4">
      <t>カゾクコウセイ</t>
    </rPh>
    <rPh sb="5" eb="8">
      <t>レンラクサキ</t>
    </rPh>
    <phoneticPr fontId="3"/>
  </si>
  <si>
    <t>（連絡順）</t>
    <rPh sb="1" eb="3">
      <t>レンラク</t>
    </rPh>
    <rPh sb="3" eb="4">
      <t>ジュン</t>
    </rPh>
    <phoneticPr fontId="3"/>
  </si>
  <si>
    <t>続柄</t>
    <rPh sb="0" eb="2">
      <t>ゾクガラ</t>
    </rPh>
    <phoneticPr fontId="3"/>
  </si>
  <si>
    <t>年齢</t>
    <rPh sb="0" eb="2">
      <t>ネンレイ</t>
    </rPh>
    <phoneticPr fontId="3"/>
  </si>
  <si>
    <t>電話番号</t>
    <rPh sb="0" eb="4">
      <t>デンワバンゴウ</t>
    </rPh>
    <phoneticPr fontId="3"/>
  </si>
  <si>
    <t>家族構成</t>
    <rPh sb="0" eb="2">
      <t>カゾク</t>
    </rPh>
    <rPh sb="2" eb="4">
      <t>コウセイ</t>
    </rPh>
    <phoneticPr fontId="3"/>
  </si>
  <si>
    <t>介護保険
負担限度額認定証</t>
    <rPh sb="0" eb="2">
      <t>カイゴ</t>
    </rPh>
    <rPh sb="2" eb="4">
      <t>ホケン</t>
    </rPh>
    <rPh sb="5" eb="7">
      <t>フタン</t>
    </rPh>
    <rPh sb="7" eb="9">
      <t>ゲンド</t>
    </rPh>
    <rPh sb="9" eb="10">
      <t>ガク</t>
    </rPh>
    <rPh sb="10" eb="13">
      <t>ニンテイショウ</t>
    </rPh>
    <phoneticPr fontId="3"/>
  </si>
  <si>
    <t>申請中</t>
    <rPh sb="0" eb="3">
      <t>シンセイチュウ</t>
    </rPh>
    <phoneticPr fontId="3"/>
  </si>
  <si>
    <t>有(</t>
    <rPh sb="0" eb="1">
      <t>アリ</t>
    </rPh>
    <phoneticPr fontId="3"/>
  </si>
  <si>
    <t xml:space="preserve">  第1段階　 　</t>
    <rPh sb="2" eb="3">
      <t>ダイ</t>
    </rPh>
    <rPh sb="4" eb="6">
      <t>ダンカイ</t>
    </rPh>
    <phoneticPr fontId="3"/>
  </si>
  <si>
    <t>第2段階　 　</t>
    <phoneticPr fontId="3"/>
  </si>
  <si>
    <t>第3段階）</t>
  </si>
  <si>
    <t>年金額</t>
    <rPh sb="0" eb="3">
      <t>ネンキンガク</t>
    </rPh>
    <phoneticPr fontId="3"/>
  </si>
  <si>
    <t>円/月</t>
    <rPh sb="0" eb="1">
      <t>エン</t>
    </rPh>
    <rPh sb="2" eb="3">
      <t>ツキ</t>
    </rPh>
    <phoneticPr fontId="3"/>
  </si>
  <si>
    <t>(</t>
    <phoneticPr fontId="3"/>
  </si>
  <si>
    <t>介護
保険</t>
    <rPh sb="0" eb="2">
      <t>カイゴ</t>
    </rPh>
    <rPh sb="3" eb="5">
      <t>ホケン</t>
    </rPh>
    <phoneticPr fontId="3"/>
  </si>
  <si>
    <r>
      <rPr>
        <sz val="11"/>
        <rFont val="ＭＳ Ｐゴシック"/>
        <family val="3"/>
        <charset val="128"/>
      </rPr>
      <t>・要介護</t>
    </r>
    <r>
      <rPr>
        <sz val="10"/>
        <rFont val="ＭＳ Ｐゴシック"/>
        <family val="3"/>
        <charset val="128"/>
      </rPr>
      <t/>
    </r>
    <rPh sb="1" eb="4">
      <t>ヨウカイゴ</t>
    </rPh>
    <phoneticPr fontId="3"/>
  </si>
  <si>
    <r>
      <t>・要支援 
　１　</t>
    </r>
    <r>
      <rPr>
        <sz val="11"/>
        <rFont val="ＭＳ Ｐゴシック"/>
        <family val="3"/>
        <charset val="128"/>
      </rPr>
      <t xml:space="preserve"> </t>
    </r>
    <r>
      <rPr>
        <sz val="11"/>
        <rFont val="ＭＳ Ｐゴシック"/>
        <family val="3"/>
        <charset val="128"/>
      </rPr>
      <t>　２</t>
    </r>
    <rPh sb="1" eb="4">
      <t>ヨウシエン</t>
    </rPh>
    <phoneticPr fontId="3"/>
  </si>
  <si>
    <t>被保険者番号</t>
    <rPh sb="0" eb="6">
      <t>ヒホケンシャバンゴウ</t>
    </rPh>
    <phoneticPr fontId="3"/>
  </si>
  <si>
    <t>携帯</t>
    <rPh sb="0" eb="2">
      <t>ケイタイ</t>
    </rPh>
    <phoneticPr fontId="3"/>
  </si>
  <si>
    <t>申請中</t>
    <phoneticPr fontId="3"/>
  </si>
  <si>
    <t>認定日</t>
    <rPh sb="0" eb="3">
      <t>ニンテイビ</t>
    </rPh>
    <phoneticPr fontId="3"/>
  </si>
  <si>
    <t>（※区分変更中の場合はその申請日を記入）</t>
    <phoneticPr fontId="3"/>
  </si>
  <si>
    <t>区分
変更中</t>
    <phoneticPr fontId="3"/>
  </si>
  <si>
    <t>有効期間</t>
    <rPh sb="0" eb="4">
      <t>ユウコウキカン</t>
    </rPh>
    <phoneticPr fontId="3"/>
  </si>
  <si>
    <t>日～平成</t>
    <rPh sb="0" eb="1">
      <t>ニチ</t>
    </rPh>
    <rPh sb="2" eb="4">
      <t>ヘイセイ</t>
    </rPh>
    <phoneticPr fontId="3"/>
  </si>
  <si>
    <t>居宅介護支援事業所名</t>
    <rPh sb="0" eb="9">
      <t>キョタクカイゴシエンジギョウショ</t>
    </rPh>
    <rPh sb="9" eb="10">
      <t>メイ</t>
    </rPh>
    <phoneticPr fontId="3"/>
  </si>
  <si>
    <t>担当ケアマネ</t>
    <rPh sb="0" eb="2">
      <t>タントウ</t>
    </rPh>
    <phoneticPr fontId="3"/>
  </si>
  <si>
    <t>FAX  （　　　　</t>
    <phoneticPr fontId="3"/>
  </si>
  <si>
    <t>□男性　○女性、同居者を囲って下さい</t>
    <rPh sb="1" eb="3">
      <t>ダンセイ</t>
    </rPh>
    <rPh sb="5" eb="7">
      <t>ジョセイ</t>
    </rPh>
    <rPh sb="8" eb="11">
      <t>ドウキョシャ</t>
    </rPh>
    <rPh sb="12" eb="13">
      <t>カコ</t>
    </rPh>
    <rPh sb="15" eb="16">
      <t>クダ</t>
    </rPh>
    <phoneticPr fontId="3"/>
  </si>
  <si>
    <r>
      <t>身</t>
    </r>
    <r>
      <rPr>
        <sz val="6"/>
        <rFont val="ＭＳ Ｐゴシック"/>
        <family val="3"/>
        <charset val="128"/>
      </rPr>
      <t>　</t>
    </r>
    <r>
      <rPr>
        <sz val="12"/>
        <rFont val="ＭＳ Ｐゴシック"/>
        <family val="3"/>
        <charset val="128"/>
      </rPr>
      <t>元</t>
    </r>
    <r>
      <rPr>
        <sz val="6"/>
        <rFont val="ＭＳ Ｐゴシック"/>
        <family val="3"/>
        <charset val="128"/>
      </rPr>
      <t>　</t>
    </r>
    <r>
      <rPr>
        <sz val="12"/>
        <rFont val="ＭＳ Ｐゴシック"/>
        <family val="3"/>
        <charset val="128"/>
      </rPr>
      <t>引</t>
    </r>
    <r>
      <rPr>
        <sz val="6"/>
        <rFont val="ＭＳ Ｐゴシック"/>
        <family val="3"/>
        <charset val="128"/>
      </rPr>
      <t>　</t>
    </r>
    <r>
      <rPr>
        <sz val="12"/>
        <rFont val="ＭＳ Ｐゴシック"/>
        <family val="3"/>
        <charset val="128"/>
      </rPr>
      <t>受</t>
    </r>
    <r>
      <rPr>
        <sz val="6"/>
        <rFont val="ＭＳ Ｐゴシック"/>
        <family val="3"/>
        <charset val="128"/>
      </rPr>
      <t>　</t>
    </r>
    <r>
      <rPr>
        <sz val="12"/>
        <rFont val="ＭＳ Ｐゴシック"/>
        <family val="3"/>
        <charset val="128"/>
      </rPr>
      <t>人</t>
    </r>
    <rPh sb="0" eb="1">
      <t>ミ</t>
    </rPh>
    <rPh sb="2" eb="3">
      <t>モト</t>
    </rPh>
    <rPh sb="4" eb="5">
      <t>イン</t>
    </rPh>
    <rPh sb="6" eb="7">
      <t>ウケ</t>
    </rPh>
    <rPh sb="8" eb="9">
      <t>ニン</t>
    </rPh>
    <phoneticPr fontId="3"/>
  </si>
  <si>
    <t xml:space="preserve"> 男
 女</t>
    <rPh sb="1" eb="2">
      <t>オトコ</t>
    </rPh>
    <rPh sb="5" eb="6">
      <t>オンナ</t>
    </rPh>
    <phoneticPr fontId="3"/>
  </si>
  <si>
    <t>職業</t>
    <rPh sb="0" eb="2">
      <t>ショクギョウ</t>
    </rPh>
    <phoneticPr fontId="3"/>
  </si>
  <si>
    <t>1週間のご利用サービス（在宅サービスをご利用中の方のみ記入して下さい。例：ヘルパー、デイケア等。できれば事業所名も）</t>
    <rPh sb="1" eb="3">
      <t>シュウカン</t>
    </rPh>
    <rPh sb="5" eb="7">
      <t>リヨウ</t>
    </rPh>
    <rPh sb="12" eb="14">
      <t>ザイタク</t>
    </rPh>
    <rPh sb="20" eb="22">
      <t>リヨウ</t>
    </rPh>
    <rPh sb="22" eb="23">
      <t>チュウ</t>
    </rPh>
    <rPh sb="24" eb="25">
      <t>カタ</t>
    </rPh>
    <rPh sb="27" eb="29">
      <t>キニュウ</t>
    </rPh>
    <rPh sb="31" eb="32">
      <t>クダ</t>
    </rPh>
    <rPh sb="35" eb="36">
      <t>レイ</t>
    </rPh>
    <rPh sb="46" eb="47">
      <t>ナド</t>
    </rPh>
    <rPh sb="52" eb="54">
      <t>ジギョウ</t>
    </rPh>
    <rPh sb="54" eb="55">
      <t>ショ</t>
    </rPh>
    <rPh sb="55" eb="56">
      <t>メイ</t>
    </rPh>
    <phoneticPr fontId="3"/>
  </si>
  <si>
    <t>月</t>
    <rPh sb="0" eb="1">
      <t>ゲツ</t>
    </rPh>
    <phoneticPr fontId="3"/>
  </si>
  <si>
    <t>〒　　　　　　　-　　　</t>
    <phoneticPr fontId="3"/>
  </si>
  <si>
    <t>※この共通申込書は、別紙の「日常生活動作（ＡＤＬ）確認表」とセットになっています。</t>
    <rPh sb="3" eb="5">
      <t>キョウツウ</t>
    </rPh>
    <rPh sb="5" eb="8">
      <t>モウシコミショ</t>
    </rPh>
    <phoneticPr fontId="3"/>
  </si>
  <si>
    <t>一般社団法人京都府介護老人保健施設協会</t>
    <rPh sb="0" eb="6">
      <t>イッパンシャダンホウジン</t>
    </rPh>
    <rPh sb="6" eb="9">
      <t>キョウトフ</t>
    </rPh>
    <rPh sb="9" eb="11">
      <t>カイゴ</t>
    </rPh>
    <rPh sb="11" eb="13">
      <t>ロウジン</t>
    </rPh>
    <rPh sb="13" eb="15">
      <t>ホケン</t>
    </rPh>
    <rPh sb="15" eb="17">
      <t>シセツ</t>
    </rPh>
    <rPh sb="17" eb="19">
      <t>キョウカイ</t>
    </rPh>
    <phoneticPr fontId="3"/>
  </si>
  <si>
    <t xml:space="preserve">一般社団法人京都府介護老人保健施設協会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</si>
</sst>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411]ge\.m\.d;@"/>
    <numFmt numFmtId="178" formatCode="yyyy/m/d;@"/>
    <numFmt numFmtId="179" formatCode="d"/>
    <numFmt numFmtId="180" formatCode="0###"/>
  </numFmts>
  <fonts count="38" x14ac:knownFonts="1">
    <font>
      <sz val="11"/>
      <name val="ＭＳ Ｐゴシック"/>
      <family val="3"/>
      <charset val="128"/>
    </font>
    <font>
      <sz val="9"/>
      <color rgb="FF000000"/>
      <name val="MS UI Gothic"/>
      <family val="3"/>
      <charset val="128"/>
    </font>
    <font>
      <sz val="11"/>
      <name val="ＭＳ Ｐゴシック"/>
      <family val="3"/>
      <charset val="128"/>
    </font>
    <font>
      <sz val="6"/>
      <name val="ＭＳ Ｐゴシック"/>
      <family val="3"/>
      <charset val="128"/>
    </font>
    <font>
      <sz val="4"/>
      <name val="ＭＳ Ｐゴシック"/>
      <family val="3"/>
      <charset val="128"/>
    </font>
    <font>
      <sz val="11.5"/>
      <name val="ＭＳ Ｐ明朝"/>
      <family val="1"/>
      <charset val="128"/>
    </font>
    <font>
      <sz val="11"/>
      <name val="ＭＳ Ｐ明朝"/>
      <family val="1"/>
      <charset val="128"/>
    </font>
    <font>
      <sz val="20"/>
      <name val="ＭＳ Ｐ明朝"/>
      <family val="1"/>
      <charset val="128"/>
    </font>
    <font>
      <sz val="10.5"/>
      <name val="ＭＳ Ｐ明朝"/>
      <family val="1"/>
      <charset val="128"/>
    </font>
    <font>
      <sz val="14"/>
      <name val="ＭＳ Ｐ明朝"/>
      <family val="1"/>
      <charset val="128"/>
    </font>
    <font>
      <sz val="12"/>
      <name val="ＭＳ Ｐ明朝"/>
      <family val="1"/>
      <charset val="128"/>
    </font>
    <font>
      <sz val="9"/>
      <name val="ＭＳ Ｐゴシック"/>
      <family val="3"/>
      <charset val="128"/>
    </font>
    <font>
      <sz val="9"/>
      <name val="ＭＳ Ｐ明朝"/>
      <family val="1"/>
      <charset val="128"/>
    </font>
    <font>
      <sz val="8"/>
      <name val="ＭＳ Ｐ明朝"/>
      <family val="1"/>
      <charset val="128"/>
    </font>
    <font>
      <sz val="10"/>
      <name val="ＭＳ Ｐ明朝"/>
      <family val="1"/>
      <charset val="128"/>
    </font>
    <font>
      <sz val="4"/>
      <color indexed="9"/>
      <name val="ＭＳ Ｐゴシック"/>
      <family val="3"/>
      <charset val="128"/>
    </font>
    <font>
      <sz val="16"/>
      <name val="ＭＳ Ｐ明朝"/>
      <family val="1"/>
      <charset val="128"/>
    </font>
    <font>
      <sz val="4"/>
      <color indexed="10"/>
      <name val="ＭＳ Ｐゴシック"/>
      <family val="3"/>
      <charset val="128"/>
    </font>
    <font>
      <b/>
      <sz val="11"/>
      <name val="ＭＳ Ｐ明朝"/>
      <family val="1"/>
      <charset val="128"/>
    </font>
    <font>
      <b/>
      <sz val="11"/>
      <name val="ＭＳ Ｐゴシック"/>
      <family val="3"/>
      <charset val="128"/>
    </font>
    <font>
      <b/>
      <sz val="4"/>
      <name val="ＭＳ Ｐゴシック"/>
      <family val="3"/>
      <charset val="128"/>
    </font>
    <font>
      <b/>
      <sz val="4"/>
      <color indexed="9"/>
      <name val="ＭＳ Ｐゴシック"/>
      <family val="3"/>
      <charset val="128"/>
    </font>
    <font>
      <sz val="4"/>
      <name val="ＭＳ Ｐ明朝"/>
      <family val="1"/>
      <charset val="128"/>
    </font>
    <font>
      <sz val="4"/>
      <color indexed="9"/>
      <name val="ＭＳ Ｐ明朝"/>
      <family val="1"/>
      <charset val="128"/>
    </font>
    <font>
      <sz val="8"/>
      <name val="ＭＳ Ｐゴシック"/>
      <family val="3"/>
      <charset val="128"/>
    </font>
    <font>
      <b/>
      <sz val="10"/>
      <color indexed="18"/>
      <name val="ＭＳ Ｐゴシック"/>
      <family val="3"/>
      <charset val="128"/>
    </font>
    <font>
      <sz val="9"/>
      <color indexed="81"/>
      <name val="ＭＳ Ｐゴシック"/>
      <family val="3"/>
      <charset val="128"/>
    </font>
    <font>
      <b/>
      <sz val="9"/>
      <color indexed="81"/>
      <name val="ＭＳ Ｐゴシック"/>
      <family val="3"/>
      <charset val="128"/>
    </font>
    <font>
      <b/>
      <sz val="9"/>
      <color indexed="10"/>
      <name val="ＭＳ Ｐゴシック"/>
      <family val="3"/>
      <charset val="128"/>
    </font>
    <font>
      <sz val="10"/>
      <name val="ＭＳ Ｐゴシック"/>
      <family val="3"/>
      <charset val="128"/>
    </font>
    <font>
      <sz val="20"/>
      <name val="ＭＳ Ｐゴシック"/>
      <family val="3"/>
      <charset val="128"/>
    </font>
    <font>
      <sz val="12"/>
      <name val="ＭＳ Ｐゴシック"/>
      <family val="3"/>
      <charset val="128"/>
    </font>
    <font>
      <sz val="14"/>
      <name val="ＭＳ Ｐゴシック"/>
      <family val="3"/>
      <charset val="128"/>
    </font>
    <font>
      <sz val="18"/>
      <name val="ＭＳ Ｐゴシック"/>
      <family val="3"/>
      <charset val="128"/>
    </font>
    <font>
      <b/>
      <sz val="26"/>
      <name val="ＭＳ Ｐゴシック"/>
      <family val="3"/>
      <charset val="128"/>
    </font>
    <font>
      <b/>
      <sz val="16"/>
      <name val="ＭＳ Ｐゴシック"/>
      <family val="3"/>
      <charset val="128"/>
    </font>
    <font>
      <sz val="22"/>
      <name val="ＭＳ Ｐゴシック"/>
      <family val="3"/>
      <charset val="128"/>
    </font>
    <font>
      <sz val="16"/>
      <name val="ＭＳ Ｐゴシック"/>
      <family val="3"/>
      <charset val="128"/>
    </font>
  </fonts>
  <fills count="7">
    <fill>
      <patternFill patternType="none"/>
    </fill>
    <fill>
      <patternFill patternType="gray125"/>
    </fill>
    <fill>
      <patternFill patternType="solid">
        <fgColor indexed="45"/>
        <bgColor indexed="64"/>
      </patternFill>
    </fill>
    <fill>
      <patternFill patternType="solid">
        <fgColor indexed="47"/>
        <bgColor indexed="64"/>
      </patternFill>
    </fill>
    <fill>
      <patternFill patternType="solid">
        <fgColor indexed="13"/>
        <bgColor indexed="64"/>
      </patternFill>
    </fill>
    <fill>
      <patternFill patternType="solid">
        <fgColor indexed="10"/>
        <bgColor indexed="64"/>
      </patternFill>
    </fill>
    <fill>
      <patternFill patternType="solid">
        <fgColor indexed="43"/>
        <bgColor indexed="64"/>
      </patternFill>
    </fill>
  </fills>
  <borders count="87">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8"/>
      </right>
      <top style="thin">
        <color indexed="64"/>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64"/>
      </left>
      <right/>
      <top/>
      <bottom/>
      <diagonal/>
    </border>
    <border>
      <left/>
      <right style="thin">
        <color indexed="64"/>
      </right>
      <top/>
      <bottom/>
      <diagonal/>
    </border>
    <border>
      <left/>
      <right style="thin">
        <color indexed="8"/>
      </right>
      <top/>
      <bottom/>
      <diagonal/>
    </border>
    <border>
      <left style="thin">
        <color indexed="8"/>
      </left>
      <right/>
      <top/>
      <bottom/>
      <diagonal/>
    </border>
    <border>
      <left/>
      <right/>
      <top/>
      <bottom style="dashed">
        <color indexed="23"/>
      </bottom>
      <diagonal/>
    </border>
    <border>
      <left style="thin">
        <color indexed="64"/>
      </left>
      <right/>
      <top/>
      <bottom style="thin">
        <color indexed="64"/>
      </bottom>
      <diagonal/>
    </border>
    <border>
      <left/>
      <right style="thin">
        <color indexed="8"/>
      </right>
      <top/>
      <bottom style="thin">
        <color indexed="64"/>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top style="dashed">
        <color indexed="23"/>
      </top>
      <bottom/>
      <diagonal/>
    </border>
    <border>
      <left style="thin">
        <color indexed="64"/>
      </left>
      <right/>
      <top style="thin">
        <color indexed="8"/>
      </top>
      <bottom/>
      <diagonal/>
    </border>
    <border>
      <left/>
      <right style="thin">
        <color indexed="64"/>
      </right>
      <top style="thin">
        <color indexed="8"/>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right style="medium">
        <color indexed="64"/>
      </right>
      <top/>
      <bottom style="thin">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864">
    <xf numFmtId="0" fontId="0" fillId="0" borderId="0" xfId="0">
      <alignment vertical="center"/>
    </xf>
    <xf numFmtId="0" fontId="0" fillId="0" borderId="0" xfId="0" applyFill="1">
      <alignment vertical="center"/>
    </xf>
    <xf numFmtId="0" fontId="2" fillId="0" borderId="0" xfId="0" applyFont="1">
      <alignment vertical="center"/>
    </xf>
    <xf numFmtId="0" fontId="4" fillId="0" borderId="0" xfId="0" applyFont="1" applyAlignment="1">
      <alignment horizontal="left" vertical="center"/>
    </xf>
    <xf numFmtId="0" fontId="4" fillId="0" borderId="0" xfId="0" applyFont="1">
      <alignment vertical="center"/>
    </xf>
    <xf numFmtId="0" fontId="4" fillId="0" borderId="0" xfId="0" applyFont="1" applyAlignment="1">
      <alignment horizontal="center" vertical="center"/>
    </xf>
    <xf numFmtId="0" fontId="5" fillId="0" borderId="0" xfId="0" applyFont="1" applyFill="1" applyAlignment="1" applyProtection="1">
      <alignment horizontal="left"/>
    </xf>
    <xf numFmtId="0" fontId="6" fillId="0" borderId="0" xfId="0" applyFont="1" applyFill="1" applyProtection="1">
      <alignment vertical="center"/>
    </xf>
    <xf numFmtId="0" fontId="7" fillId="0" borderId="0" xfId="0" applyFont="1" applyFill="1" applyBorder="1" applyAlignment="1" applyProtection="1">
      <alignment horizontal="center" vertical="center"/>
    </xf>
    <xf numFmtId="0" fontId="6" fillId="0" borderId="0" xfId="0" applyFont="1" applyFill="1" applyBorder="1" applyAlignment="1" applyProtection="1">
      <alignment vertical="center"/>
    </xf>
    <xf numFmtId="0" fontId="8" fillId="0" borderId="0" xfId="0" applyFont="1" applyFill="1" applyBorder="1" applyAlignment="1" applyProtection="1">
      <alignment horizontal="left" vertical="center"/>
    </xf>
    <xf numFmtId="0" fontId="6" fillId="0" borderId="0" xfId="0" applyFont="1" applyFill="1" applyBorder="1" applyAlignment="1" applyProtection="1">
      <alignment vertical="center" shrinkToFit="1"/>
    </xf>
    <xf numFmtId="0" fontId="6" fillId="0" borderId="0" xfId="0" applyFont="1" applyFill="1">
      <alignment vertical="center"/>
    </xf>
    <xf numFmtId="0" fontId="6" fillId="0" borderId="0" xfId="0" applyFont="1" applyFill="1" applyBorder="1" applyAlignment="1">
      <alignment vertical="center" shrinkToFit="1"/>
    </xf>
    <xf numFmtId="0" fontId="6" fillId="0" borderId="0" xfId="0" applyFont="1" applyFill="1" applyBorder="1" applyAlignment="1">
      <alignment horizontal="center" vertical="center" shrinkToFit="1"/>
    </xf>
    <xf numFmtId="0" fontId="6" fillId="0" borderId="0" xfId="0" applyNumberFormat="1" applyFont="1" applyFill="1" applyBorder="1" applyAlignment="1" applyProtection="1">
      <alignment horizontal="center" vertical="center" shrinkToFit="1"/>
      <protection locked="0"/>
    </xf>
    <xf numFmtId="176" fontId="6" fillId="0" borderId="0" xfId="0" applyNumberFormat="1" applyFont="1" applyFill="1" applyBorder="1" applyAlignment="1">
      <alignment horizontal="center" vertical="center" shrinkToFit="1"/>
    </xf>
    <xf numFmtId="176" fontId="6" fillId="0" borderId="0" xfId="0" applyNumberFormat="1" applyFont="1" applyFill="1" applyBorder="1" applyAlignment="1">
      <alignment vertical="center" shrinkToFit="1"/>
    </xf>
    <xf numFmtId="0" fontId="6" fillId="0" borderId="1" xfId="0" applyFont="1" applyFill="1" applyBorder="1" applyAlignment="1">
      <alignment horizontal="center" vertical="center" shrinkToFit="1"/>
    </xf>
    <xf numFmtId="0" fontId="6" fillId="0" borderId="1" xfId="0" applyNumberFormat="1" applyFont="1" applyFill="1" applyBorder="1" applyAlignment="1" applyProtection="1">
      <alignment horizontal="center" vertical="center" shrinkToFit="1"/>
      <protection locked="0"/>
    </xf>
    <xf numFmtId="176" fontId="6" fillId="0" borderId="1" xfId="0" applyNumberFormat="1" applyFont="1" applyFill="1" applyBorder="1" applyAlignment="1">
      <alignment horizontal="center" vertical="center" shrinkToFit="1"/>
    </xf>
    <xf numFmtId="176" fontId="6" fillId="0" borderId="1" xfId="0" applyNumberFormat="1" applyFont="1" applyFill="1" applyBorder="1" applyAlignment="1">
      <alignment vertical="center" shrinkToFit="1"/>
    </xf>
    <xf numFmtId="0" fontId="6" fillId="0" borderId="0" xfId="0" applyFont="1" applyFill="1" applyBorder="1" applyAlignment="1">
      <alignment vertical="center"/>
    </xf>
    <xf numFmtId="0" fontId="9" fillId="0" borderId="0" xfId="0" applyFont="1" applyFill="1" applyBorder="1" applyAlignment="1" applyProtection="1">
      <alignment horizontal="right" vertical="center" shrinkToFit="1"/>
      <protection locked="0"/>
    </xf>
    <xf numFmtId="0" fontId="10" fillId="0" borderId="0" xfId="0" applyFont="1" applyFill="1" applyBorder="1" applyAlignment="1">
      <alignment horizontal="center"/>
    </xf>
    <xf numFmtId="0" fontId="6" fillId="0" borderId="0" xfId="0" applyFont="1" applyFill="1" applyBorder="1" applyAlignment="1">
      <alignment horizontal="center"/>
    </xf>
    <xf numFmtId="0" fontId="6" fillId="0" borderId="0" xfId="0" applyFont="1" applyFill="1" applyBorder="1" applyAlignment="1"/>
    <xf numFmtId="0" fontId="6" fillId="0" borderId="2" xfId="0" applyFont="1" applyFill="1" applyBorder="1" applyAlignment="1">
      <alignment horizontal="center" vertical="center" shrinkToFit="1"/>
    </xf>
    <xf numFmtId="0" fontId="6" fillId="0" borderId="2" xfId="0" applyFont="1" applyFill="1" applyBorder="1" applyAlignment="1" applyProtection="1">
      <alignment horizontal="center" vertical="center" shrinkToFit="1"/>
      <protection locked="0"/>
    </xf>
    <xf numFmtId="0" fontId="11" fillId="0" borderId="2" xfId="0" applyFont="1" applyFill="1" applyBorder="1" applyAlignment="1">
      <alignment horizontal="center" vertical="center"/>
    </xf>
    <xf numFmtId="0" fontId="12" fillId="0" borderId="2" xfId="0" applyFont="1" applyFill="1" applyBorder="1" applyAlignment="1" applyProtection="1">
      <alignment horizontal="center" vertical="center" shrinkToFit="1"/>
      <protection locked="0"/>
    </xf>
    <xf numFmtId="0" fontId="6" fillId="0" borderId="0" xfId="0" applyFont="1" applyFill="1" applyBorder="1">
      <alignment vertical="center"/>
    </xf>
    <xf numFmtId="0" fontId="6" fillId="0" borderId="0" xfId="0" applyFont="1" applyFill="1" applyBorder="1" applyAlignment="1" applyProtection="1">
      <alignment horizontal="center" vertical="center" shrinkToFit="1"/>
      <protection locked="0"/>
    </xf>
    <xf numFmtId="0" fontId="11" fillId="0" borderId="0" xfId="0" applyFont="1" applyFill="1" applyBorder="1" applyAlignment="1">
      <alignment horizontal="center" vertical="center"/>
    </xf>
    <xf numFmtId="0" fontId="12" fillId="0" borderId="0" xfId="0" applyFont="1" applyFill="1" applyBorder="1" applyAlignment="1" applyProtection="1">
      <alignment horizontal="center" vertical="center" shrinkToFit="1"/>
      <protection locked="0"/>
    </xf>
    <xf numFmtId="0" fontId="6" fillId="0" borderId="1" xfId="0" applyFont="1" applyFill="1" applyBorder="1" applyAlignment="1" applyProtection="1">
      <alignment horizontal="center" vertical="center" shrinkToFit="1"/>
      <protection locked="0"/>
    </xf>
    <xf numFmtId="0" fontId="11" fillId="0" borderId="1" xfId="0" applyFont="1" applyFill="1" applyBorder="1" applyAlignment="1">
      <alignment horizontal="center" vertical="center"/>
    </xf>
    <xf numFmtId="0" fontId="12" fillId="0" borderId="1" xfId="0" applyFont="1" applyFill="1" applyBorder="1" applyAlignment="1" applyProtection="1">
      <alignment horizontal="center" vertical="center" shrinkToFit="1"/>
      <protection locked="0"/>
    </xf>
    <xf numFmtId="0" fontId="9" fillId="0" borderId="1" xfId="0" applyFont="1" applyFill="1" applyBorder="1" applyAlignment="1" applyProtection="1">
      <alignment horizontal="right" vertical="center" shrinkToFit="1"/>
      <protection locked="0"/>
    </xf>
    <xf numFmtId="0" fontId="10" fillId="0" borderId="1" xfId="0" applyFont="1" applyFill="1" applyBorder="1" applyAlignment="1">
      <alignment horizontal="center"/>
    </xf>
    <xf numFmtId="0" fontId="13" fillId="0" borderId="2" xfId="0" applyFont="1" applyFill="1" applyBorder="1" applyAlignment="1" applyProtection="1">
      <alignment horizontal="left" vertical="center" shrinkToFit="1"/>
      <protection locked="0"/>
    </xf>
    <xf numFmtId="0" fontId="5" fillId="0" borderId="0" xfId="0" applyFont="1" applyFill="1" applyAlignment="1">
      <alignment vertical="center"/>
    </xf>
    <xf numFmtId="0" fontId="13" fillId="0" borderId="0" xfId="0" applyFont="1" applyFill="1" applyBorder="1" applyAlignment="1" applyProtection="1">
      <alignment horizontal="left" vertical="center" shrinkToFit="1"/>
      <protection locked="0"/>
    </xf>
    <xf numFmtId="0" fontId="13" fillId="0" borderId="1" xfId="0" applyFont="1" applyFill="1" applyBorder="1" applyAlignment="1" applyProtection="1">
      <alignment horizontal="left" vertical="center" shrinkToFit="1"/>
      <protection locked="0"/>
    </xf>
    <xf numFmtId="176" fontId="4" fillId="0" borderId="0" xfId="0" applyNumberFormat="1" applyFont="1" applyAlignment="1">
      <alignment horizontal="left" vertical="center"/>
    </xf>
    <xf numFmtId="0" fontId="5" fillId="0" borderId="1" xfId="0" applyFont="1" applyFill="1" applyBorder="1" applyAlignment="1">
      <alignment vertical="center"/>
    </xf>
    <xf numFmtId="0" fontId="10" fillId="0" borderId="3" xfId="0" applyFont="1" applyFill="1" applyBorder="1" applyAlignment="1">
      <alignment horizontal="center" vertical="center" textRotation="255"/>
    </xf>
    <xf numFmtId="0" fontId="10" fillId="0" borderId="4" xfId="0" applyFont="1" applyFill="1" applyBorder="1" applyAlignment="1">
      <alignment horizontal="center" vertical="center" textRotation="255"/>
    </xf>
    <xf numFmtId="0" fontId="10" fillId="0" borderId="2" xfId="0" applyFont="1" applyFill="1" applyBorder="1" applyAlignment="1">
      <alignment horizontal="center" vertical="center" textRotation="255"/>
    </xf>
    <xf numFmtId="0" fontId="10" fillId="0" borderId="3" xfId="0" applyFont="1" applyFill="1" applyBorder="1" applyAlignment="1">
      <alignment horizontal="left" vertical="center"/>
    </xf>
    <xf numFmtId="0" fontId="10" fillId="0" borderId="2" xfId="0" applyFont="1" applyFill="1" applyBorder="1" applyAlignment="1">
      <alignment horizontal="left" vertical="center"/>
    </xf>
    <xf numFmtId="0" fontId="14" fillId="0" borderId="2" xfId="0" applyFont="1" applyFill="1" applyBorder="1" applyAlignment="1" applyProtection="1">
      <alignment horizontal="center" vertical="center"/>
      <protection locked="0" hidden="1"/>
    </xf>
    <xf numFmtId="0" fontId="10" fillId="0" borderId="2"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9" xfId="0" applyFont="1" applyFill="1" applyBorder="1" applyAlignment="1">
      <alignment horizontal="center" vertical="center" textRotation="255"/>
    </xf>
    <xf numFmtId="0" fontId="10" fillId="0" borderId="10" xfId="0" applyFont="1" applyFill="1" applyBorder="1" applyAlignment="1">
      <alignment horizontal="center" vertical="center" textRotation="255"/>
    </xf>
    <xf numFmtId="0" fontId="10" fillId="0" borderId="0" xfId="0" applyFont="1" applyFill="1" applyBorder="1" applyAlignment="1">
      <alignment horizontal="center" vertical="center" textRotation="255"/>
    </xf>
    <xf numFmtId="0" fontId="10" fillId="0" borderId="9" xfId="0" applyFont="1" applyFill="1" applyBorder="1" applyAlignment="1">
      <alignment horizontal="left" vertical="center"/>
    </xf>
    <xf numFmtId="0" fontId="10" fillId="0" borderId="0" xfId="0" applyFont="1" applyFill="1" applyBorder="1" applyAlignment="1">
      <alignment horizontal="left" vertical="center"/>
    </xf>
    <xf numFmtId="0" fontId="14" fillId="0" borderId="0" xfId="0" applyFont="1" applyFill="1" applyBorder="1" applyAlignment="1" applyProtection="1">
      <alignment horizontal="center" vertical="center"/>
      <protection locked="0" hidden="1"/>
    </xf>
    <xf numFmtId="0" fontId="10" fillId="0" borderId="0"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2" xfId="0" applyFont="1" applyFill="1" applyBorder="1" applyAlignment="1">
      <alignment horizontal="center" vertical="center"/>
    </xf>
    <xf numFmtId="0" fontId="14" fillId="0" borderId="13" xfId="0" applyFont="1" applyFill="1" applyBorder="1" applyAlignment="1" applyProtection="1">
      <alignment horizontal="center" vertical="center"/>
      <protection locked="0" hidden="1"/>
    </xf>
    <xf numFmtId="0" fontId="10" fillId="0" borderId="14"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15" xfId="0" applyFont="1" applyFill="1" applyBorder="1" applyAlignment="1">
      <alignment horizontal="center" vertical="center"/>
    </xf>
    <xf numFmtId="0" fontId="10" fillId="0" borderId="16" xfId="0" applyFont="1" applyFill="1" applyBorder="1" applyAlignment="1">
      <alignment horizontal="center" vertical="center"/>
    </xf>
    <xf numFmtId="0" fontId="10" fillId="0" borderId="17" xfId="0" applyFont="1" applyFill="1" applyBorder="1" applyAlignment="1">
      <alignment horizontal="center" vertical="center"/>
    </xf>
    <xf numFmtId="0" fontId="10" fillId="0" borderId="18" xfId="0" applyFont="1" applyFill="1" applyBorder="1" applyAlignment="1">
      <alignment horizontal="center" vertical="center"/>
    </xf>
    <xf numFmtId="0" fontId="9" fillId="0" borderId="19" xfId="0" applyFont="1" applyFill="1" applyBorder="1" applyAlignment="1" applyProtection="1">
      <alignment horizontal="center" vertical="center"/>
      <protection locked="0"/>
    </xf>
    <xf numFmtId="0" fontId="9" fillId="0" borderId="0" xfId="0" applyFont="1" applyFill="1" applyBorder="1" applyAlignment="1" applyProtection="1">
      <alignment vertical="center"/>
      <protection locked="0"/>
    </xf>
    <xf numFmtId="0" fontId="10" fillId="0" borderId="3" xfId="0" applyFont="1" applyFill="1" applyBorder="1" applyAlignment="1">
      <alignment vertical="center"/>
    </xf>
    <xf numFmtId="0" fontId="0" fillId="0" borderId="2" xfId="0" applyFill="1" applyBorder="1" applyAlignment="1">
      <alignment vertical="center"/>
    </xf>
    <xf numFmtId="0" fontId="0" fillId="0" borderId="4" xfId="0" applyFill="1" applyBorder="1" applyAlignment="1">
      <alignment vertical="center"/>
    </xf>
    <xf numFmtId="176" fontId="10" fillId="0" borderId="20" xfId="0" applyNumberFormat="1" applyFont="1" applyFill="1" applyBorder="1" applyAlignment="1" applyProtection="1">
      <alignment horizontal="center" vertical="center"/>
      <protection locked="0"/>
    </xf>
    <xf numFmtId="176" fontId="10" fillId="0" borderId="7" xfId="0" applyNumberFormat="1" applyFont="1" applyFill="1" applyBorder="1" applyAlignment="1" applyProtection="1">
      <alignment horizontal="center" vertical="center"/>
      <protection locked="0"/>
    </xf>
    <xf numFmtId="0" fontId="10" fillId="0" borderId="7" xfId="0" applyFont="1" applyFill="1" applyBorder="1" applyAlignment="1" applyProtection="1">
      <alignment horizontal="center" vertical="center" shrinkToFit="1"/>
      <protection locked="0" hidden="1"/>
    </xf>
    <xf numFmtId="0" fontId="10" fillId="0" borderId="21" xfId="0" applyFont="1" applyFill="1" applyBorder="1" applyAlignment="1">
      <alignment horizontal="center" vertical="center"/>
    </xf>
    <xf numFmtId="176" fontId="15" fillId="0" borderId="0" xfId="0" applyNumberFormat="1" applyFont="1">
      <alignment vertical="center"/>
    </xf>
    <xf numFmtId="0" fontId="9" fillId="0" borderId="0" xfId="0" applyFont="1" applyFill="1" applyBorder="1" applyAlignment="1" applyProtection="1">
      <alignment horizontal="center" vertical="center"/>
      <protection locked="0"/>
    </xf>
    <xf numFmtId="0" fontId="10" fillId="0" borderId="9" xfId="0" applyFont="1" applyFill="1" applyBorder="1" applyAlignment="1">
      <alignment vertical="center"/>
    </xf>
    <xf numFmtId="0" fontId="0" fillId="0" borderId="0" xfId="0" applyFill="1" applyAlignment="1">
      <alignment vertical="center"/>
    </xf>
    <xf numFmtId="0" fontId="0" fillId="0" borderId="10" xfId="0" applyFill="1" applyBorder="1" applyAlignment="1">
      <alignment vertical="center"/>
    </xf>
    <xf numFmtId="176" fontId="10" fillId="0" borderId="14" xfId="0" applyNumberFormat="1" applyFont="1" applyFill="1" applyBorder="1" applyAlignment="1" applyProtection="1">
      <alignment horizontal="center" vertical="center"/>
      <protection locked="0"/>
    </xf>
    <xf numFmtId="176" fontId="10" fillId="0" borderId="1" xfId="0" applyNumberFormat="1" applyFont="1" applyFill="1" applyBorder="1" applyAlignment="1" applyProtection="1">
      <alignment horizontal="center" vertical="center"/>
      <protection locked="0"/>
    </xf>
    <xf numFmtId="0" fontId="10" fillId="0" borderId="1" xfId="0" applyFont="1" applyFill="1" applyBorder="1" applyAlignment="1" applyProtection="1">
      <alignment horizontal="center" vertical="center" shrinkToFit="1"/>
      <protection locked="0" hidden="1"/>
    </xf>
    <xf numFmtId="0" fontId="10" fillId="0" borderId="22" xfId="0" applyFont="1" applyFill="1" applyBorder="1" applyAlignment="1">
      <alignment horizontal="center" vertical="center"/>
    </xf>
    <xf numFmtId="0" fontId="10" fillId="0" borderId="2" xfId="0" applyFont="1" applyFill="1" applyBorder="1" applyAlignment="1" applyProtection="1">
      <alignment horizontal="center" vertical="center"/>
      <protection locked="0"/>
    </xf>
    <xf numFmtId="0" fontId="16" fillId="0" borderId="2" xfId="0" applyFont="1" applyFill="1" applyBorder="1" applyAlignment="1">
      <alignment horizontal="center" vertical="center"/>
    </xf>
    <xf numFmtId="0" fontId="10" fillId="0" borderId="4" xfId="0" applyFont="1" applyFill="1" applyBorder="1" applyAlignment="1">
      <alignment horizontal="left" vertical="center"/>
    </xf>
    <xf numFmtId="0" fontId="10" fillId="0" borderId="0" xfId="0" applyFont="1" applyFill="1" applyBorder="1" applyAlignment="1" applyProtection="1">
      <alignment horizontal="center" vertical="center"/>
      <protection locked="0"/>
    </xf>
    <xf numFmtId="0" fontId="16" fillId="0" borderId="0" xfId="0" applyFont="1" applyFill="1" applyBorder="1" applyAlignment="1">
      <alignment horizontal="center" vertical="center"/>
    </xf>
    <xf numFmtId="0" fontId="10" fillId="0" borderId="10" xfId="0" applyFont="1" applyFill="1" applyBorder="1" applyAlignment="1">
      <alignment horizontal="left" vertical="center"/>
    </xf>
    <xf numFmtId="0" fontId="10" fillId="0" borderId="9" xfId="0" applyFont="1" applyFill="1" applyBorder="1" applyAlignment="1" applyProtection="1">
      <alignment horizontal="left" vertical="center" shrinkToFit="1"/>
      <protection locked="0"/>
    </xf>
    <xf numFmtId="0" fontId="10" fillId="0" borderId="0" xfId="0" applyFont="1" applyFill="1" applyBorder="1" applyAlignment="1" applyProtection="1">
      <alignment horizontal="left" vertical="center" shrinkToFit="1"/>
      <protection locked="0"/>
    </xf>
    <xf numFmtId="0" fontId="10" fillId="0" borderId="10" xfId="0" applyFont="1" applyFill="1" applyBorder="1" applyAlignment="1" applyProtection="1">
      <alignment horizontal="left" vertical="center" shrinkToFit="1"/>
      <protection locked="0"/>
    </xf>
    <xf numFmtId="0" fontId="10" fillId="0" borderId="9" xfId="0" applyFont="1" applyFill="1" applyBorder="1" applyAlignment="1" applyProtection="1">
      <alignment horizontal="left" vertical="center"/>
      <protection locked="0"/>
    </xf>
    <xf numFmtId="0" fontId="10" fillId="0" borderId="0" xfId="0" applyFont="1" applyFill="1" applyBorder="1" applyAlignment="1" applyProtection="1">
      <alignment horizontal="left" vertical="center"/>
      <protection locked="0"/>
    </xf>
    <xf numFmtId="49" fontId="10" fillId="0" borderId="0" xfId="0" applyNumberFormat="1" applyFont="1" applyFill="1" applyBorder="1" applyAlignment="1" applyProtection="1">
      <alignment horizontal="center" vertical="center"/>
      <protection locked="0"/>
    </xf>
    <xf numFmtId="0" fontId="10" fillId="0" borderId="0" xfId="0" applyFont="1" applyFill="1" applyBorder="1">
      <alignment vertical="center"/>
    </xf>
    <xf numFmtId="0" fontId="10" fillId="0" borderId="10" xfId="0" applyFont="1" applyFill="1" applyBorder="1">
      <alignment vertical="center"/>
    </xf>
    <xf numFmtId="0" fontId="10" fillId="0" borderId="1" xfId="0" applyFont="1" applyFill="1" applyBorder="1" applyAlignment="1">
      <alignment horizontal="center" vertical="center" textRotation="255"/>
    </xf>
    <xf numFmtId="0" fontId="10" fillId="0" borderId="22" xfId="0" applyFont="1" applyFill="1" applyBorder="1" applyAlignment="1">
      <alignment horizontal="center" vertical="center" textRotation="255"/>
    </xf>
    <xf numFmtId="0" fontId="10" fillId="0" borderId="14" xfId="0" applyFont="1" applyFill="1" applyBorder="1" applyAlignment="1" applyProtection="1">
      <alignment horizontal="left" vertical="center"/>
      <protection locked="0"/>
    </xf>
    <xf numFmtId="0" fontId="10" fillId="0" borderId="1" xfId="0" applyFont="1" applyFill="1" applyBorder="1" applyAlignment="1" applyProtection="1">
      <alignment horizontal="left" vertical="center"/>
      <protection locked="0"/>
    </xf>
    <xf numFmtId="0" fontId="6" fillId="0" borderId="2" xfId="0" applyFont="1" applyFill="1" applyBorder="1" applyAlignment="1" applyProtection="1">
      <alignment horizontal="center" vertical="center" textRotation="255" shrinkToFit="1"/>
    </xf>
    <xf numFmtId="0" fontId="6" fillId="0" borderId="4" xfId="0" applyFont="1" applyFill="1" applyBorder="1" applyAlignment="1" applyProtection="1">
      <alignment horizontal="center" vertical="center" textRotation="255" shrinkToFit="1"/>
    </xf>
    <xf numFmtId="0" fontId="10" fillId="0" borderId="3" xfId="0" applyFont="1" applyFill="1" applyBorder="1" applyAlignment="1" applyProtection="1">
      <alignment horizontal="center" vertical="center"/>
    </xf>
    <xf numFmtId="0" fontId="10" fillId="0" borderId="2" xfId="0" applyFont="1" applyFill="1" applyBorder="1" applyAlignment="1" applyProtection="1">
      <alignment horizontal="center" vertical="center"/>
    </xf>
    <xf numFmtId="0" fontId="10" fillId="0" borderId="4" xfId="0" applyFont="1" applyFill="1" applyBorder="1" applyAlignment="1" applyProtection="1">
      <alignment horizontal="center" vertical="center"/>
    </xf>
    <xf numFmtId="0" fontId="10" fillId="0" borderId="3" xfId="0" applyFont="1" applyFill="1" applyBorder="1" applyAlignment="1" applyProtection="1">
      <alignment horizontal="center" vertical="center"/>
      <protection locked="0"/>
    </xf>
    <xf numFmtId="0" fontId="10" fillId="0" borderId="4" xfId="0" applyFont="1" applyFill="1" applyBorder="1" applyAlignment="1" applyProtection="1">
      <alignment horizontal="center" vertical="center"/>
      <protection locked="0"/>
    </xf>
    <xf numFmtId="0" fontId="6" fillId="0" borderId="3" xfId="0" applyFont="1" applyFill="1" applyBorder="1" applyAlignment="1" applyProtection="1">
      <alignment horizontal="center" vertical="center" shrinkToFit="1"/>
    </xf>
    <xf numFmtId="0" fontId="6" fillId="0" borderId="2" xfId="0" applyFont="1" applyFill="1" applyBorder="1" applyAlignment="1" applyProtection="1">
      <alignment horizontal="center" vertical="center" shrinkToFit="1"/>
    </xf>
    <xf numFmtId="0" fontId="6" fillId="0" borderId="4" xfId="0" applyFont="1" applyFill="1" applyBorder="1" applyAlignment="1" applyProtection="1">
      <alignment horizontal="center" vertical="center" shrinkToFit="1"/>
    </xf>
    <xf numFmtId="0" fontId="9" fillId="0" borderId="3" xfId="0" applyFont="1" applyFill="1" applyBorder="1" applyAlignment="1" applyProtection="1">
      <alignment horizontal="center" vertical="center" shrinkToFit="1"/>
      <protection locked="0"/>
    </xf>
    <xf numFmtId="0" fontId="9" fillId="0" borderId="2" xfId="0" applyFont="1" applyFill="1" applyBorder="1" applyAlignment="1" applyProtection="1">
      <alignment horizontal="center" vertical="center" shrinkToFit="1"/>
      <protection locked="0"/>
    </xf>
    <xf numFmtId="0" fontId="9" fillId="0" borderId="5" xfId="0" applyFont="1" applyFill="1" applyBorder="1" applyAlignment="1" applyProtection="1">
      <alignment horizontal="center" vertical="center" shrinkToFit="1"/>
      <protection locked="0"/>
    </xf>
    <xf numFmtId="0" fontId="6" fillId="0" borderId="0" xfId="0" applyFont="1" applyFill="1" applyBorder="1" applyAlignment="1" applyProtection="1">
      <alignment horizontal="center" vertical="center" textRotation="255" shrinkToFit="1"/>
    </xf>
    <xf numFmtId="0" fontId="6" fillId="0" borderId="10" xfId="0" applyFont="1" applyFill="1" applyBorder="1" applyAlignment="1" applyProtection="1">
      <alignment horizontal="center" vertical="center" textRotation="255" shrinkToFit="1"/>
    </xf>
    <xf numFmtId="176" fontId="10" fillId="0" borderId="3" xfId="0" applyNumberFormat="1" applyFont="1" applyFill="1" applyBorder="1" applyAlignment="1" applyProtection="1">
      <alignment horizontal="center" vertical="center"/>
      <protection locked="0"/>
    </xf>
    <xf numFmtId="176" fontId="10" fillId="0" borderId="2" xfId="0" applyNumberFormat="1" applyFont="1" applyFill="1" applyBorder="1" applyAlignment="1" applyProtection="1">
      <alignment horizontal="center" vertical="center"/>
      <protection locked="0"/>
    </xf>
    <xf numFmtId="0" fontId="6" fillId="0" borderId="2" xfId="0" applyFont="1" applyFill="1" applyBorder="1" applyAlignment="1">
      <alignment horizontal="center" vertical="center"/>
    </xf>
    <xf numFmtId="0" fontId="6" fillId="0" borderId="4" xfId="0" applyFont="1" applyFill="1" applyBorder="1" applyAlignment="1">
      <alignment horizontal="center" vertical="center"/>
    </xf>
    <xf numFmtId="176" fontId="10" fillId="0" borderId="4" xfId="0" applyNumberFormat="1" applyFont="1" applyFill="1" applyBorder="1" applyAlignment="1" applyProtection="1">
      <alignment horizontal="center" vertical="center"/>
      <protection locked="0"/>
    </xf>
    <xf numFmtId="0" fontId="4" fillId="2" borderId="0" xfId="0" applyFont="1" applyFill="1" applyAlignment="1">
      <alignment horizontal="center" vertical="center" shrinkToFit="1"/>
    </xf>
    <xf numFmtId="177" fontId="4" fillId="2" borderId="0" xfId="0" applyNumberFormat="1" applyFont="1" applyFill="1" applyAlignment="1">
      <alignment horizontal="center" vertical="center" shrinkToFit="1"/>
    </xf>
    <xf numFmtId="0" fontId="10" fillId="0" borderId="9" xfId="0" applyFont="1" applyFill="1" applyBorder="1" applyAlignment="1" applyProtection="1">
      <alignment horizontal="center" vertical="center"/>
    </xf>
    <xf numFmtId="0" fontId="10" fillId="0" borderId="0" xfId="0" applyFont="1" applyFill="1" applyBorder="1" applyAlignment="1" applyProtection="1">
      <alignment horizontal="center" vertical="center"/>
    </xf>
    <xf numFmtId="176" fontId="10" fillId="0" borderId="9" xfId="0" applyNumberFormat="1" applyFont="1" applyFill="1" applyBorder="1" applyAlignment="1" applyProtection="1">
      <alignment horizontal="center" vertical="center"/>
      <protection locked="0"/>
    </xf>
    <xf numFmtId="176" fontId="10" fillId="0" borderId="0" xfId="0" applyNumberFormat="1" applyFont="1" applyFill="1" applyBorder="1" applyAlignment="1" applyProtection="1">
      <alignment horizontal="center" vertical="center"/>
      <protection locked="0"/>
    </xf>
    <xf numFmtId="0" fontId="6" fillId="0" borderId="0" xfId="0" applyFont="1" applyFill="1" applyBorder="1" applyAlignment="1">
      <alignment horizontal="center" vertical="center"/>
    </xf>
    <xf numFmtId="0" fontId="6" fillId="0" borderId="10" xfId="0" applyFont="1" applyFill="1" applyBorder="1" applyAlignment="1">
      <alignment horizontal="center" vertical="center"/>
    </xf>
    <xf numFmtId="0" fontId="10" fillId="0" borderId="10" xfId="0" applyFont="1" applyFill="1" applyBorder="1" applyAlignment="1" applyProtection="1">
      <alignment horizontal="center" vertical="center"/>
    </xf>
    <xf numFmtId="176" fontId="10" fillId="0" borderId="10" xfId="0" applyNumberFormat="1" applyFont="1" applyFill="1" applyBorder="1" applyAlignment="1" applyProtection="1">
      <alignment horizontal="center" vertical="center"/>
      <protection locked="0"/>
    </xf>
    <xf numFmtId="0" fontId="4" fillId="3" borderId="0" xfId="0" applyFont="1" applyFill="1" applyAlignment="1">
      <alignment horizontal="center" vertical="center"/>
    </xf>
    <xf numFmtId="176" fontId="4" fillId="2" borderId="0" xfId="0" applyNumberFormat="1" applyFont="1" applyFill="1" applyAlignment="1">
      <alignment horizontal="center" vertical="center"/>
    </xf>
    <xf numFmtId="0" fontId="6" fillId="0" borderId="1" xfId="0" applyFont="1" applyFill="1" applyBorder="1" applyAlignment="1" applyProtection="1">
      <alignment horizontal="center" vertical="center" textRotation="255" shrinkToFit="1"/>
    </xf>
    <xf numFmtId="0" fontId="6" fillId="0" borderId="22" xfId="0" applyFont="1" applyFill="1" applyBorder="1" applyAlignment="1" applyProtection="1">
      <alignment horizontal="center" vertical="center" textRotation="255" shrinkToFit="1"/>
    </xf>
    <xf numFmtId="0" fontId="10" fillId="0" borderId="14" xfId="0" applyFont="1" applyFill="1" applyBorder="1" applyAlignment="1" applyProtection="1">
      <alignment horizontal="center" vertical="center"/>
    </xf>
    <xf numFmtId="0" fontId="10" fillId="0" borderId="1" xfId="0" applyFont="1" applyFill="1" applyBorder="1" applyAlignment="1" applyProtection="1">
      <alignment horizontal="center" vertical="center"/>
    </xf>
    <xf numFmtId="0" fontId="6" fillId="0" borderId="1" xfId="0" applyFont="1" applyFill="1" applyBorder="1" applyAlignment="1">
      <alignment horizontal="center" vertical="center"/>
    </xf>
    <xf numFmtId="0" fontId="6" fillId="0" borderId="22" xfId="0" applyFont="1" applyFill="1" applyBorder="1" applyAlignment="1">
      <alignment horizontal="center" vertical="center"/>
    </xf>
    <xf numFmtId="0" fontId="10" fillId="0" borderId="22" xfId="0" applyFont="1" applyFill="1" applyBorder="1" applyAlignment="1" applyProtection="1">
      <alignment horizontal="center" vertical="center"/>
    </xf>
    <xf numFmtId="176" fontId="10" fillId="0" borderId="22" xfId="0" applyNumberFormat="1" applyFont="1" applyFill="1" applyBorder="1" applyAlignment="1" applyProtection="1">
      <alignment horizontal="center" vertical="center"/>
      <protection locked="0"/>
    </xf>
    <xf numFmtId="56" fontId="4" fillId="0" borderId="0" xfId="0" applyNumberFormat="1" applyFont="1" applyAlignment="1">
      <alignment horizontal="center" vertical="center"/>
    </xf>
    <xf numFmtId="14" fontId="4" fillId="0" borderId="0" xfId="0" applyNumberFormat="1" applyFont="1" applyAlignment="1">
      <alignment horizontal="center" vertical="center"/>
    </xf>
    <xf numFmtId="0" fontId="0" fillId="0" borderId="9" xfId="0" applyFill="1" applyBorder="1" applyAlignment="1">
      <alignment horizontal="center" vertical="center" textRotation="255"/>
    </xf>
    <xf numFmtId="0" fontId="0" fillId="0" borderId="10" xfId="0" applyFill="1" applyBorder="1" applyAlignment="1">
      <alignment horizontal="center" vertical="center" textRotation="255"/>
    </xf>
    <xf numFmtId="0" fontId="10" fillId="0" borderId="2" xfId="0" applyFont="1" applyFill="1" applyBorder="1" applyAlignment="1" applyProtection="1">
      <alignment horizontal="center" vertical="center" shrinkToFit="1"/>
    </xf>
    <xf numFmtId="0" fontId="0" fillId="0" borderId="2" xfId="0" applyFill="1" applyBorder="1" applyAlignment="1" applyProtection="1">
      <alignment horizontal="center" vertical="center"/>
    </xf>
    <xf numFmtId="0" fontId="0" fillId="0" borderId="4" xfId="0" applyFill="1" applyBorder="1" applyAlignment="1" applyProtection="1">
      <alignment horizontal="center" vertical="center"/>
    </xf>
    <xf numFmtId="0" fontId="14" fillId="0" borderId="3" xfId="0" applyFont="1" applyFill="1" applyBorder="1" applyAlignment="1" applyProtection="1">
      <alignment horizontal="center" vertical="center"/>
    </xf>
    <xf numFmtId="0" fontId="14" fillId="0" borderId="2" xfId="0" applyFont="1" applyFill="1" applyBorder="1" applyAlignment="1" applyProtection="1">
      <alignment horizontal="center" vertical="center"/>
    </xf>
    <xf numFmtId="0" fontId="14" fillId="0" borderId="2" xfId="0" applyFont="1" applyFill="1" applyBorder="1" applyAlignment="1" applyProtection="1">
      <alignment horizontal="center" vertical="center" shrinkToFit="1"/>
      <protection locked="0"/>
    </xf>
    <xf numFmtId="0" fontId="0" fillId="0" borderId="2" xfId="0" applyFill="1" applyBorder="1" applyAlignment="1">
      <alignment horizontal="center" vertical="center"/>
    </xf>
    <xf numFmtId="0" fontId="0" fillId="0" borderId="4" xfId="0" applyFill="1" applyBorder="1" applyAlignment="1">
      <alignment horizontal="center" vertical="center"/>
    </xf>
    <xf numFmtId="0" fontId="4" fillId="4" borderId="0" xfId="0" applyFont="1" applyFill="1" applyAlignment="1">
      <alignment horizontal="center" vertical="center"/>
    </xf>
    <xf numFmtId="0" fontId="15" fillId="5" borderId="0" xfId="0" applyFont="1" applyFill="1" applyAlignment="1">
      <alignment horizontal="center" vertical="center"/>
    </xf>
    <xf numFmtId="0" fontId="4" fillId="6" borderId="0" xfId="0" applyFont="1" applyFill="1" applyAlignment="1">
      <alignment horizontal="center" vertical="center"/>
    </xf>
    <xf numFmtId="0" fontId="10" fillId="0" borderId="0" xfId="0" applyFont="1" applyFill="1" applyBorder="1" applyAlignment="1" applyProtection="1">
      <alignment horizontal="center" vertical="center" shrinkToFit="1"/>
    </xf>
    <xf numFmtId="0" fontId="0" fillId="0" borderId="0" xfId="0" applyFill="1" applyBorder="1" applyAlignment="1" applyProtection="1">
      <alignment horizontal="center" vertical="center"/>
    </xf>
    <xf numFmtId="0" fontId="0" fillId="0" borderId="10" xfId="0" applyFill="1" applyBorder="1" applyAlignment="1" applyProtection="1">
      <alignment horizontal="center" vertical="center"/>
    </xf>
    <xf numFmtId="0" fontId="14" fillId="0" borderId="9" xfId="0" applyFont="1" applyFill="1" applyBorder="1" applyAlignment="1" applyProtection="1">
      <alignment horizontal="center" vertical="center"/>
    </xf>
    <xf numFmtId="0" fontId="14" fillId="0" borderId="0" xfId="0" applyFont="1" applyFill="1" applyBorder="1" applyAlignment="1" applyProtection="1">
      <alignment horizontal="center" vertical="center"/>
    </xf>
    <xf numFmtId="0" fontId="14" fillId="0" borderId="0" xfId="0" applyFont="1" applyFill="1" applyBorder="1" applyAlignment="1" applyProtection="1">
      <alignment horizontal="center" vertical="center" shrinkToFit="1"/>
      <protection locked="0"/>
    </xf>
    <xf numFmtId="0" fontId="0" fillId="0" borderId="0" xfId="0" applyFill="1" applyBorder="1" applyAlignment="1">
      <alignment horizontal="center" vertical="center"/>
    </xf>
    <xf numFmtId="0" fontId="0" fillId="0" borderId="10" xfId="0" applyFill="1" applyBorder="1" applyAlignment="1">
      <alignment horizontal="center" vertical="center"/>
    </xf>
    <xf numFmtId="0" fontId="0" fillId="0" borderId="14" xfId="0" applyFill="1" applyBorder="1" applyAlignment="1">
      <alignment horizontal="center" vertical="center" textRotation="255"/>
    </xf>
    <xf numFmtId="0" fontId="0" fillId="0" borderId="22" xfId="0" applyFill="1" applyBorder="1" applyAlignment="1">
      <alignment horizontal="center" vertical="center" textRotation="255"/>
    </xf>
    <xf numFmtId="0" fontId="0" fillId="0" borderId="1" xfId="0" applyFill="1" applyBorder="1" applyAlignment="1" applyProtection="1">
      <alignment horizontal="center" vertical="center"/>
    </xf>
    <xf numFmtId="0" fontId="0" fillId="0" borderId="22" xfId="0" applyFill="1" applyBorder="1" applyAlignment="1" applyProtection="1">
      <alignment horizontal="center" vertical="center"/>
    </xf>
    <xf numFmtId="0" fontId="14" fillId="0" borderId="14" xfId="0" applyFont="1" applyFill="1" applyBorder="1" applyAlignment="1" applyProtection="1">
      <alignment horizontal="center" vertical="center"/>
    </xf>
    <xf numFmtId="0" fontId="14" fillId="0" borderId="1" xfId="0" applyFont="1" applyFill="1" applyBorder="1" applyAlignment="1" applyProtection="1">
      <alignment horizontal="center" vertical="center"/>
    </xf>
    <xf numFmtId="0" fontId="14" fillId="0" borderId="1" xfId="0" applyFont="1" applyFill="1" applyBorder="1" applyAlignment="1" applyProtection="1">
      <alignment horizontal="center" vertical="center" shrinkToFit="1"/>
      <protection locked="0"/>
    </xf>
    <xf numFmtId="0" fontId="0" fillId="0" borderId="1" xfId="0" applyFill="1" applyBorder="1" applyAlignment="1">
      <alignment horizontal="center" vertical="center"/>
    </xf>
    <xf numFmtId="0" fontId="0" fillId="0" borderId="22" xfId="0" applyFill="1" applyBorder="1" applyAlignment="1">
      <alignment horizontal="center" vertical="center"/>
    </xf>
    <xf numFmtId="0" fontId="4" fillId="5" borderId="0" xfId="0" applyFont="1" applyFill="1" applyAlignment="1">
      <alignment horizontal="center" vertical="center"/>
    </xf>
    <xf numFmtId="0" fontId="4" fillId="2" borderId="0" xfId="0" applyFont="1" applyFill="1" applyAlignment="1">
      <alignment horizontal="center" vertical="center"/>
    </xf>
    <xf numFmtId="0" fontId="10" fillId="0" borderId="0" xfId="0" applyFont="1" applyFill="1" applyBorder="1" applyAlignment="1">
      <alignment horizontal="center" vertical="center" textRotation="255"/>
    </xf>
    <xf numFmtId="0" fontId="10" fillId="0" borderId="0" xfId="0" applyFont="1" applyFill="1" applyBorder="1" applyAlignment="1">
      <alignment horizontal="center" vertical="center" textRotation="255" shrinkToFit="1"/>
    </xf>
    <xf numFmtId="0" fontId="10" fillId="0" borderId="0" xfId="0" applyFont="1" applyFill="1" applyBorder="1" applyAlignment="1">
      <alignment horizontal="center" vertical="center"/>
    </xf>
    <xf numFmtId="0" fontId="10" fillId="0" borderId="0" xfId="0" applyFont="1" applyFill="1" applyBorder="1" applyAlignment="1" applyProtection="1">
      <alignment horizontal="center" vertical="center"/>
      <protection locked="0"/>
    </xf>
    <xf numFmtId="0" fontId="10" fillId="0" borderId="1" xfId="0" applyFont="1" applyFill="1" applyBorder="1" applyAlignment="1" applyProtection="1">
      <alignment horizontal="center" vertical="center"/>
      <protection locked="0"/>
    </xf>
    <xf numFmtId="0" fontId="10" fillId="0" borderId="1" xfId="0" applyFont="1" applyFill="1" applyBorder="1" applyAlignment="1">
      <alignment horizontal="center" vertical="center"/>
    </xf>
    <xf numFmtId="0" fontId="0" fillId="0" borderId="0" xfId="0" applyBorder="1">
      <alignment vertical="center"/>
    </xf>
    <xf numFmtId="0" fontId="10" fillId="0" borderId="2" xfId="0" applyFont="1" applyFill="1" applyBorder="1" applyAlignment="1">
      <alignment vertical="center"/>
    </xf>
    <xf numFmtId="0" fontId="10" fillId="0" borderId="4" xfId="0" applyFont="1" applyFill="1" applyBorder="1" applyAlignment="1">
      <alignment vertical="center"/>
    </xf>
    <xf numFmtId="0" fontId="10" fillId="0" borderId="23" xfId="0" applyFont="1" applyFill="1" applyBorder="1" applyAlignment="1">
      <alignment horizontal="center" vertical="center"/>
    </xf>
    <xf numFmtId="0" fontId="10" fillId="0" borderId="0" xfId="0" applyFont="1" applyFill="1" applyBorder="1" applyAlignment="1">
      <alignment vertical="center"/>
    </xf>
    <xf numFmtId="0" fontId="10" fillId="0" borderId="10" xfId="0" applyFont="1" applyFill="1" applyBorder="1" applyAlignment="1">
      <alignment vertical="center"/>
    </xf>
    <xf numFmtId="178" fontId="4" fillId="5" borderId="0" xfId="0" applyNumberFormat="1" applyFont="1" applyFill="1" applyAlignment="1">
      <alignment horizontal="center" vertical="center"/>
    </xf>
    <xf numFmtId="0" fontId="17" fillId="0" borderId="0" xfId="0" applyFont="1" applyAlignment="1">
      <alignment horizontal="center" vertical="center"/>
    </xf>
    <xf numFmtId="0" fontId="9" fillId="0" borderId="10" xfId="0" applyFont="1" applyFill="1" applyBorder="1" applyAlignment="1" applyProtection="1">
      <alignment vertical="center"/>
      <protection locked="0"/>
    </xf>
    <xf numFmtId="0" fontId="9" fillId="0" borderId="4" xfId="0" applyFont="1" applyFill="1" applyBorder="1" applyAlignment="1" applyProtection="1">
      <alignment horizontal="center" vertical="center" shrinkToFit="1"/>
      <protection locked="0"/>
    </xf>
    <xf numFmtId="0" fontId="9" fillId="0" borderId="9" xfId="0" applyFont="1" applyFill="1" applyBorder="1" applyAlignment="1" applyProtection="1">
      <alignment horizontal="center" vertical="center" shrinkToFit="1"/>
      <protection locked="0"/>
    </xf>
    <xf numFmtId="0" fontId="9" fillId="0" borderId="0" xfId="0" applyFont="1" applyFill="1" applyBorder="1" applyAlignment="1" applyProtection="1">
      <alignment horizontal="center" vertical="center" shrinkToFit="1"/>
      <protection locked="0"/>
    </xf>
    <xf numFmtId="0" fontId="9" fillId="0" borderId="10" xfId="0" applyFont="1" applyFill="1" applyBorder="1" applyAlignment="1" applyProtection="1">
      <alignment horizontal="center" vertical="center" shrinkToFit="1"/>
      <protection locked="0"/>
    </xf>
    <xf numFmtId="0" fontId="10" fillId="0" borderId="14" xfId="0" applyFont="1" applyFill="1" applyBorder="1" applyAlignment="1">
      <alignment horizontal="center" vertical="center" textRotation="255"/>
    </xf>
    <xf numFmtId="0" fontId="9" fillId="0" borderId="1" xfId="0" applyFont="1" applyFill="1" applyBorder="1" applyAlignment="1" applyProtection="1">
      <alignment horizontal="center" vertical="center"/>
      <protection locked="0"/>
    </xf>
    <xf numFmtId="0" fontId="9" fillId="0" borderId="1" xfId="0" applyFont="1" applyFill="1" applyBorder="1" applyAlignment="1" applyProtection="1">
      <alignment vertical="center"/>
      <protection locked="0"/>
    </xf>
    <xf numFmtId="0" fontId="9" fillId="0" borderId="22" xfId="0" applyFont="1" applyFill="1" applyBorder="1" applyAlignment="1" applyProtection="1">
      <alignment vertical="center"/>
      <protection locked="0"/>
    </xf>
    <xf numFmtId="0" fontId="9" fillId="0" borderId="14" xfId="0" applyFont="1" applyFill="1" applyBorder="1" applyAlignment="1" applyProtection="1">
      <alignment horizontal="center" vertical="center" shrinkToFit="1"/>
      <protection locked="0"/>
    </xf>
    <xf numFmtId="0" fontId="9" fillId="0" borderId="1" xfId="0" applyFont="1" applyFill="1" applyBorder="1" applyAlignment="1" applyProtection="1">
      <alignment horizontal="center" vertical="center" shrinkToFit="1"/>
      <protection locked="0"/>
    </xf>
    <xf numFmtId="0" fontId="9" fillId="0" borderId="22" xfId="0" applyFont="1" applyFill="1" applyBorder="1" applyAlignment="1" applyProtection="1">
      <alignment horizontal="center" vertical="center" shrinkToFit="1"/>
      <protection locked="0"/>
    </xf>
    <xf numFmtId="49" fontId="10" fillId="0" borderId="2" xfId="0" applyNumberFormat="1" applyFont="1" applyFill="1" applyBorder="1" applyAlignment="1" applyProtection="1">
      <alignment horizontal="center" vertical="center"/>
      <protection locked="0"/>
    </xf>
    <xf numFmtId="0" fontId="0" fillId="0" borderId="2" xfId="0" applyFill="1" applyBorder="1">
      <alignment vertical="center"/>
    </xf>
    <xf numFmtId="0" fontId="0" fillId="0" borderId="4" xfId="0" applyFill="1" applyBorder="1">
      <alignment vertical="center"/>
    </xf>
    <xf numFmtId="0" fontId="0" fillId="0" borderId="0" xfId="0" applyFill="1" applyBorder="1">
      <alignment vertical="center"/>
    </xf>
    <xf numFmtId="0" fontId="0" fillId="0" borderId="10" xfId="0" applyFill="1" applyBorder="1">
      <alignment vertical="center"/>
    </xf>
    <xf numFmtId="0" fontId="10" fillId="0" borderId="9" xfId="0" applyFont="1" applyFill="1" applyBorder="1" applyAlignment="1" applyProtection="1">
      <alignment horizontal="center" vertical="center"/>
      <protection locked="0"/>
    </xf>
    <xf numFmtId="0" fontId="10" fillId="0" borderId="14" xfId="0" applyFont="1" applyFill="1" applyBorder="1" applyAlignment="1" applyProtection="1">
      <alignment horizontal="center" vertical="center"/>
      <protection locked="0"/>
    </xf>
    <xf numFmtId="0" fontId="10" fillId="0" borderId="1" xfId="0" applyFont="1" applyFill="1" applyBorder="1" applyAlignment="1" applyProtection="1">
      <alignment horizontal="center" vertical="center"/>
      <protection locked="0"/>
    </xf>
    <xf numFmtId="49" fontId="10" fillId="0" borderId="1" xfId="0" applyNumberFormat="1" applyFont="1" applyFill="1" applyBorder="1" applyAlignment="1" applyProtection="1">
      <alignment horizontal="center" vertical="center"/>
      <protection locked="0"/>
    </xf>
    <xf numFmtId="0" fontId="10" fillId="0" borderId="1" xfId="0" applyFont="1" applyFill="1" applyBorder="1">
      <alignment vertical="center"/>
    </xf>
    <xf numFmtId="0" fontId="10" fillId="0" borderId="22" xfId="0" applyFont="1" applyFill="1" applyBorder="1">
      <alignment vertical="center"/>
    </xf>
    <xf numFmtId="0" fontId="6" fillId="0" borderId="0" xfId="0" applyFont="1" applyFill="1" applyBorder="1" applyAlignment="1" applyProtection="1">
      <alignment horizontal="center" vertical="center"/>
    </xf>
    <xf numFmtId="0" fontId="6" fillId="0" borderId="0" xfId="0" applyFont="1" applyFill="1" applyBorder="1" applyAlignment="1" applyProtection="1">
      <alignment horizontal="center" vertical="center" wrapText="1"/>
    </xf>
    <xf numFmtId="0" fontId="6" fillId="0" borderId="0" xfId="0" applyFont="1" applyFill="1" applyAlignment="1" applyProtection="1">
      <alignment horizontal="center" vertical="center"/>
    </xf>
    <xf numFmtId="0" fontId="0" fillId="0" borderId="0" xfId="0" applyProtection="1">
      <alignment vertical="center"/>
    </xf>
    <xf numFmtId="0" fontId="6" fillId="0" borderId="3" xfId="0" applyFont="1" applyFill="1" applyBorder="1" applyAlignment="1">
      <alignment vertical="center" wrapText="1"/>
    </xf>
    <xf numFmtId="0" fontId="10" fillId="0" borderId="2" xfId="0" applyFont="1" applyFill="1" applyBorder="1" applyAlignment="1">
      <alignment horizontal="left" vertical="center" wrapText="1"/>
    </xf>
    <xf numFmtId="0" fontId="9" fillId="0" borderId="23" xfId="0" applyFont="1" applyFill="1" applyBorder="1" applyAlignment="1" applyProtection="1">
      <alignment horizontal="center" vertical="center" wrapText="1"/>
      <protection locked="0"/>
    </xf>
    <xf numFmtId="0" fontId="10" fillId="0" borderId="3"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10" fillId="0" borderId="3" xfId="0" applyFont="1" applyFill="1" applyBorder="1" applyAlignment="1" applyProtection="1">
      <alignment vertical="center"/>
      <protection locked="0"/>
    </xf>
    <xf numFmtId="0" fontId="10" fillId="0" borderId="2" xfId="0" applyFont="1" applyFill="1" applyBorder="1" applyAlignment="1" applyProtection="1">
      <alignment vertical="center"/>
      <protection locked="0"/>
    </xf>
    <xf numFmtId="0" fontId="6" fillId="0" borderId="4" xfId="0" applyFont="1" applyFill="1" applyBorder="1" applyAlignment="1">
      <alignment vertical="center"/>
    </xf>
    <xf numFmtId="0" fontId="6" fillId="0" borderId="9" xfId="0" applyFont="1" applyFill="1" applyBorder="1" applyAlignment="1">
      <alignment vertical="center" wrapText="1"/>
    </xf>
    <xf numFmtId="0" fontId="0" fillId="0" borderId="0" xfId="0" applyFill="1">
      <alignment vertical="center"/>
    </xf>
    <xf numFmtId="0" fontId="10" fillId="0" borderId="9"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10" xfId="0" applyFont="1" applyFill="1" applyBorder="1" applyAlignment="1">
      <alignment horizontal="left" vertical="center" wrapText="1"/>
    </xf>
    <xf numFmtId="0" fontId="10" fillId="0" borderId="9" xfId="0" applyFont="1" applyFill="1" applyBorder="1" applyAlignment="1" applyProtection="1">
      <alignment vertical="center"/>
      <protection locked="0"/>
    </xf>
    <xf numFmtId="0" fontId="10" fillId="0" borderId="0" xfId="0" applyFont="1" applyFill="1" applyBorder="1" applyAlignment="1" applyProtection="1">
      <alignment vertical="center"/>
      <protection locked="0"/>
    </xf>
    <xf numFmtId="0" fontId="6" fillId="0" borderId="10" xfId="0" applyFont="1" applyFill="1" applyBorder="1" applyAlignment="1">
      <alignment vertical="center"/>
    </xf>
    <xf numFmtId="0" fontId="0" fillId="0" borderId="0" xfId="0" applyFill="1" applyBorder="1">
      <alignment vertical="center"/>
    </xf>
    <xf numFmtId="0" fontId="15" fillId="5" borderId="0" xfId="0" applyNumberFormat="1" applyFont="1" applyFill="1" applyAlignment="1">
      <alignment horizontal="center" vertical="center"/>
    </xf>
    <xf numFmtId="179" fontId="4" fillId="0" borderId="0" xfId="0" applyNumberFormat="1" applyFont="1" applyAlignment="1">
      <alignment horizontal="center" vertical="center"/>
    </xf>
    <xf numFmtId="0" fontId="6" fillId="0" borderId="14" xfId="0" applyFont="1" applyFill="1" applyBorder="1" applyAlignment="1">
      <alignment vertical="center" wrapText="1"/>
    </xf>
    <xf numFmtId="0" fontId="10" fillId="0" borderId="1" xfId="0" applyFont="1" applyFill="1" applyBorder="1" applyAlignment="1">
      <alignment horizontal="left" vertical="center" wrapText="1"/>
    </xf>
    <xf numFmtId="0" fontId="10" fillId="0" borderId="22" xfId="0" applyFont="1" applyFill="1" applyBorder="1" applyAlignment="1">
      <alignment horizontal="left" vertical="center" wrapText="1"/>
    </xf>
    <xf numFmtId="0" fontId="10" fillId="0" borderId="14" xfId="0" applyFont="1" applyFill="1" applyBorder="1" applyAlignment="1">
      <alignment horizontal="left" vertical="center" wrapText="1"/>
    </xf>
    <xf numFmtId="0" fontId="10" fillId="0" borderId="14" xfId="0" applyFont="1" applyFill="1" applyBorder="1" applyAlignment="1" applyProtection="1">
      <alignment vertical="center"/>
      <protection locked="0"/>
    </xf>
    <xf numFmtId="0" fontId="10" fillId="0" borderId="1" xfId="0" applyFont="1" applyFill="1" applyBorder="1" applyAlignment="1" applyProtection="1">
      <alignment vertical="center"/>
      <protection locked="0"/>
    </xf>
    <xf numFmtId="0" fontId="10" fillId="0" borderId="1" xfId="0" applyFont="1" applyFill="1" applyBorder="1" applyAlignment="1">
      <alignment vertical="center"/>
    </xf>
    <xf numFmtId="0" fontId="6" fillId="0" borderId="22" xfId="0" applyFont="1" applyFill="1" applyBorder="1" applyAlignment="1">
      <alignment vertical="center"/>
    </xf>
    <xf numFmtId="0" fontId="2" fillId="0" borderId="0" xfId="0" applyFont="1" applyFill="1" applyBorder="1">
      <alignment vertical="center"/>
    </xf>
    <xf numFmtId="0" fontId="4" fillId="0" borderId="0" xfId="0" applyFont="1" applyFill="1" applyBorder="1" applyAlignment="1">
      <alignment horizontal="center" vertical="center"/>
    </xf>
    <xf numFmtId="0" fontId="15" fillId="5" borderId="0" xfId="0" applyFont="1" applyFill="1" applyBorder="1" applyAlignment="1">
      <alignment horizontal="center" vertical="center"/>
    </xf>
    <xf numFmtId="0" fontId="15" fillId="5" borderId="0" xfId="0" applyNumberFormat="1" applyFont="1" applyFill="1" applyBorder="1" applyAlignment="1">
      <alignment horizontal="center" vertical="center"/>
    </xf>
    <xf numFmtId="0" fontId="4" fillId="6" borderId="0" xfId="0" applyFont="1" applyFill="1" applyBorder="1" applyAlignment="1">
      <alignment horizontal="center" vertical="center"/>
    </xf>
    <xf numFmtId="0" fontId="14" fillId="0" borderId="3"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4" xfId="0" applyFont="1" applyFill="1" applyBorder="1" applyAlignment="1">
      <alignment horizontal="center" vertical="center" shrinkToFit="1"/>
    </xf>
    <xf numFmtId="176" fontId="18" fillId="0" borderId="3" xfId="0" applyNumberFormat="1" applyFont="1" applyFill="1" applyBorder="1" applyAlignment="1" applyProtection="1">
      <alignment horizontal="center" vertical="center"/>
      <protection locked="0"/>
    </xf>
    <xf numFmtId="176" fontId="18" fillId="0" borderId="2" xfId="0" applyNumberFormat="1" applyFont="1" applyFill="1" applyBorder="1" applyAlignment="1" applyProtection="1">
      <alignment horizontal="center" vertical="center"/>
      <protection locked="0"/>
    </xf>
    <xf numFmtId="0" fontId="18" fillId="0" borderId="2" xfId="0" applyFont="1" applyFill="1" applyBorder="1" applyAlignment="1" applyProtection="1">
      <alignment horizontal="center" vertical="center"/>
      <protection locked="0"/>
    </xf>
    <xf numFmtId="0" fontId="18" fillId="0" borderId="2" xfId="0" applyFont="1" applyFill="1" applyBorder="1" applyAlignment="1" applyProtection="1">
      <alignment vertical="center"/>
      <protection locked="0"/>
    </xf>
    <xf numFmtId="176" fontId="18" fillId="0" borderId="4" xfId="0" applyNumberFormat="1" applyFont="1" applyFill="1" applyBorder="1" applyAlignment="1" applyProtection="1">
      <alignment horizontal="center" vertical="center"/>
      <protection locked="0"/>
    </xf>
    <xf numFmtId="0" fontId="6" fillId="0" borderId="3" xfId="0" applyFont="1" applyFill="1" applyBorder="1" applyAlignment="1">
      <alignment horizontal="center" vertical="center"/>
    </xf>
    <xf numFmtId="0" fontId="14" fillId="0" borderId="3" xfId="0" applyFont="1" applyFill="1" applyBorder="1" applyAlignment="1" applyProtection="1">
      <alignment horizontal="left" vertical="center" shrinkToFit="1"/>
      <protection locked="0"/>
    </xf>
    <xf numFmtId="0" fontId="14" fillId="0" borderId="2" xfId="0" applyFont="1" applyFill="1" applyBorder="1" applyAlignment="1" applyProtection="1">
      <alignment horizontal="left" vertical="center" shrinkToFit="1"/>
      <protection locked="0"/>
    </xf>
    <xf numFmtId="0" fontId="13" fillId="0" borderId="2" xfId="0" applyFont="1" applyFill="1" applyBorder="1" applyAlignment="1" applyProtection="1">
      <alignment vertical="center" shrinkToFit="1"/>
    </xf>
    <xf numFmtId="0" fontId="12" fillId="0" borderId="2" xfId="0" applyFont="1" applyFill="1" applyBorder="1" applyAlignment="1" applyProtection="1">
      <alignment horizontal="center" vertical="center"/>
    </xf>
    <xf numFmtId="0" fontId="12" fillId="0" borderId="4" xfId="0" applyFont="1" applyFill="1" applyBorder="1" applyAlignment="1" applyProtection="1">
      <alignment horizontal="center" vertical="center"/>
    </xf>
    <xf numFmtId="0" fontId="6" fillId="0" borderId="0" xfId="0" applyFont="1" applyFill="1" applyBorder="1" applyAlignment="1">
      <alignment vertical="center" wrapText="1"/>
    </xf>
    <xf numFmtId="0" fontId="18" fillId="0" borderId="0" xfId="0" applyFont="1" applyFill="1" applyBorder="1" applyAlignment="1" applyProtection="1">
      <alignment vertical="center"/>
      <protection locked="0"/>
    </xf>
    <xf numFmtId="0" fontId="19" fillId="0" borderId="0" xfId="0" applyFont="1" applyFill="1" applyBorder="1" applyAlignment="1">
      <alignment vertical="center"/>
    </xf>
    <xf numFmtId="0" fontId="6" fillId="0" borderId="0" xfId="0" applyFont="1" applyFill="1" applyBorder="1" applyAlignment="1" applyProtection="1">
      <alignment horizontal="left" vertical="center"/>
    </xf>
    <xf numFmtId="0" fontId="13" fillId="0" borderId="0" xfId="0" applyFont="1" applyFill="1" applyBorder="1" applyAlignment="1" applyProtection="1">
      <alignment vertical="center" shrinkToFit="1"/>
    </xf>
    <xf numFmtId="0" fontId="6" fillId="0" borderId="0" xfId="0" applyFont="1" applyFill="1" applyBorder="1" applyAlignment="1" applyProtection="1">
      <alignment vertical="center"/>
      <protection locked="0"/>
    </xf>
    <xf numFmtId="0" fontId="20" fillId="0" borderId="0" xfId="0" applyFont="1" applyFill="1" applyBorder="1" applyAlignment="1">
      <alignment horizontal="center" vertical="center"/>
    </xf>
    <xf numFmtId="0" fontId="21" fillId="5" borderId="0" xfId="0" applyFont="1" applyFill="1" applyBorder="1" applyAlignment="1">
      <alignment horizontal="center" vertical="center"/>
    </xf>
    <xf numFmtId="0" fontId="20" fillId="6" borderId="0" xfId="0" applyFont="1" applyFill="1" applyBorder="1" applyAlignment="1">
      <alignment horizontal="center" vertical="center"/>
    </xf>
    <xf numFmtId="0" fontId="14" fillId="0" borderId="9"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10" xfId="0" applyFont="1" applyFill="1" applyBorder="1" applyAlignment="1">
      <alignment horizontal="center" vertical="center" shrinkToFit="1"/>
    </xf>
    <xf numFmtId="176" fontId="18" fillId="0" borderId="9" xfId="0" applyNumberFormat="1" applyFont="1" applyFill="1" applyBorder="1" applyAlignment="1" applyProtection="1">
      <alignment horizontal="center" vertical="center"/>
      <protection locked="0"/>
    </xf>
    <xf numFmtId="176" fontId="18" fillId="0" borderId="0" xfId="0" applyNumberFormat="1" applyFont="1" applyFill="1" applyBorder="1" applyAlignment="1" applyProtection="1">
      <alignment horizontal="center" vertical="center"/>
      <protection locked="0"/>
    </xf>
    <xf numFmtId="0" fontId="18" fillId="0" borderId="0" xfId="0" applyFont="1" applyFill="1" applyBorder="1" applyAlignment="1" applyProtection="1">
      <alignment horizontal="center" vertical="center"/>
      <protection locked="0"/>
    </xf>
    <xf numFmtId="176" fontId="18" fillId="0" borderId="10" xfId="0" applyNumberFormat="1" applyFont="1" applyFill="1" applyBorder="1" applyAlignment="1" applyProtection="1">
      <alignment horizontal="center" vertical="center"/>
      <protection locked="0"/>
    </xf>
    <xf numFmtId="0" fontId="6" fillId="0" borderId="9" xfId="0" applyFont="1" applyFill="1" applyBorder="1" applyAlignment="1">
      <alignment horizontal="center" vertical="center"/>
    </xf>
    <xf numFmtId="0" fontId="14" fillId="0" borderId="9" xfId="0" applyFont="1" applyFill="1" applyBorder="1" applyAlignment="1" applyProtection="1">
      <alignment horizontal="left" vertical="center" shrinkToFit="1"/>
      <protection locked="0"/>
    </xf>
    <xf numFmtId="0" fontId="14" fillId="0" borderId="0" xfId="0" applyFont="1" applyFill="1" applyBorder="1" applyAlignment="1" applyProtection="1">
      <alignment horizontal="left" vertical="center" shrinkToFit="1"/>
      <protection locked="0"/>
    </xf>
    <xf numFmtId="0" fontId="12" fillId="0" borderId="0" xfId="0" applyFont="1" applyFill="1" applyBorder="1" applyAlignment="1" applyProtection="1">
      <alignment horizontal="center" vertical="center"/>
    </xf>
    <xf numFmtId="0" fontId="12" fillId="0" borderId="10" xfId="0" applyFont="1" applyFill="1" applyBorder="1" applyAlignment="1" applyProtection="1">
      <alignment horizontal="center" vertical="center"/>
    </xf>
    <xf numFmtId="0" fontId="6" fillId="0" borderId="14" xfId="0" applyFont="1" applyFill="1" applyBorder="1" applyAlignment="1">
      <alignment horizontal="center" vertical="center"/>
    </xf>
    <xf numFmtId="0" fontId="14" fillId="0" borderId="14" xfId="0" applyFont="1" applyFill="1" applyBorder="1" applyAlignment="1" applyProtection="1">
      <alignment horizontal="left" vertical="center" shrinkToFit="1"/>
      <protection locked="0"/>
    </xf>
    <xf numFmtId="0" fontId="14" fillId="0" borderId="1" xfId="0" applyFont="1" applyFill="1" applyBorder="1" applyAlignment="1" applyProtection="1">
      <alignment horizontal="left" vertical="center" shrinkToFit="1"/>
      <protection locked="0"/>
    </xf>
    <xf numFmtId="0" fontId="13" fillId="0" borderId="1" xfId="0" applyFont="1" applyFill="1" applyBorder="1" applyAlignment="1" applyProtection="1">
      <alignment vertical="center" shrinkToFit="1"/>
    </xf>
    <xf numFmtId="0" fontId="12" fillId="0" borderId="1" xfId="0" applyFont="1" applyFill="1" applyBorder="1" applyAlignment="1" applyProtection="1">
      <alignment horizontal="center" vertical="center"/>
    </xf>
    <xf numFmtId="0" fontId="12" fillId="0" borderId="22" xfId="0" applyFont="1" applyFill="1" applyBorder="1" applyAlignment="1" applyProtection="1">
      <alignment horizontal="center" vertical="center"/>
    </xf>
    <xf numFmtId="0" fontId="6" fillId="0" borderId="24" xfId="0" applyFont="1" applyFill="1" applyBorder="1" applyAlignment="1" applyProtection="1">
      <alignment horizontal="right" vertical="center" shrinkToFit="1"/>
      <protection locked="0"/>
    </xf>
    <xf numFmtId="0" fontId="6" fillId="0" borderId="25" xfId="0" applyFont="1" applyFill="1" applyBorder="1" applyAlignment="1" applyProtection="1">
      <alignment horizontal="right" vertical="center" shrinkToFit="1"/>
      <protection locked="0"/>
    </xf>
    <xf numFmtId="0" fontId="6" fillId="0" borderId="25" xfId="0" applyFont="1" applyFill="1" applyBorder="1" applyAlignment="1">
      <alignment horizontal="right" vertical="center" shrinkToFit="1"/>
    </xf>
    <xf numFmtId="0" fontId="6" fillId="0" borderId="25" xfId="0" applyFont="1" applyFill="1" applyBorder="1" applyAlignment="1" applyProtection="1">
      <alignment horizontal="left" vertical="center" shrinkToFit="1"/>
      <protection locked="0"/>
    </xf>
    <xf numFmtId="0" fontId="6" fillId="0" borderId="25" xfId="0" applyFont="1" applyFill="1" applyBorder="1" applyAlignment="1">
      <alignment horizontal="center" vertical="center" shrinkToFit="1"/>
    </xf>
    <xf numFmtId="0" fontId="6" fillId="0" borderId="26" xfId="0" applyFont="1" applyFill="1" applyBorder="1" applyAlignment="1">
      <alignment horizontal="center" vertical="center" shrinkToFit="1"/>
    </xf>
    <xf numFmtId="0" fontId="6" fillId="0" borderId="3" xfId="0" applyFont="1" applyFill="1" applyBorder="1" applyAlignment="1" applyProtection="1">
      <alignment horizontal="center" vertical="center"/>
    </xf>
    <xf numFmtId="0" fontId="12" fillId="0" borderId="2" xfId="0" applyFont="1" applyFill="1" applyBorder="1" applyAlignment="1">
      <alignment horizontal="center" vertical="center"/>
    </xf>
    <xf numFmtId="0" fontId="14" fillId="0" borderId="0" xfId="0" applyFont="1" applyFill="1" applyBorder="1" applyAlignment="1">
      <alignment horizontal="left" vertical="center" wrapText="1"/>
    </xf>
    <xf numFmtId="0" fontId="12" fillId="0" borderId="0" xfId="0" applyFont="1" applyFill="1" applyBorder="1" applyAlignment="1" applyProtection="1">
      <alignment horizontal="left" vertical="center"/>
    </xf>
    <xf numFmtId="0" fontId="11" fillId="0" borderId="0" xfId="0" applyFont="1" applyFill="1" applyBorder="1" applyAlignment="1">
      <alignment horizontal="left" vertical="center"/>
    </xf>
    <xf numFmtId="0" fontId="14" fillId="0" borderId="9"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6" fillId="0" borderId="9" xfId="0" applyFont="1" applyFill="1" applyBorder="1" applyAlignment="1" applyProtection="1">
      <alignment horizontal="right" vertical="center" shrinkToFit="1"/>
      <protection locked="0"/>
    </xf>
    <xf numFmtId="0" fontId="6" fillId="0" borderId="0" xfId="0" applyFont="1" applyFill="1" applyBorder="1" applyAlignment="1" applyProtection="1">
      <alignment horizontal="right" vertical="center" shrinkToFit="1"/>
      <protection locked="0"/>
    </xf>
    <xf numFmtId="0" fontId="6" fillId="0" borderId="0" xfId="0" applyFont="1" applyFill="1" applyBorder="1" applyAlignment="1">
      <alignment horizontal="right" vertical="center" shrinkToFit="1"/>
    </xf>
    <xf numFmtId="0" fontId="6" fillId="0" borderId="0" xfId="0" applyFont="1" applyFill="1" applyBorder="1" applyAlignment="1" applyProtection="1">
      <alignment horizontal="left" vertical="center" shrinkToFit="1"/>
      <protection locked="0"/>
    </xf>
    <xf numFmtId="0" fontId="6" fillId="0" borderId="10" xfId="0" applyFont="1" applyFill="1" applyBorder="1" applyAlignment="1">
      <alignment horizontal="center" vertical="center" shrinkToFit="1"/>
    </xf>
    <xf numFmtId="0" fontId="0" fillId="0" borderId="9" xfId="0" applyFill="1" applyBorder="1" applyAlignment="1">
      <alignment horizontal="center" vertical="center"/>
    </xf>
    <xf numFmtId="0" fontId="0" fillId="0" borderId="0" xfId="0" applyFill="1" applyAlignment="1">
      <alignment horizontal="center" vertical="center"/>
    </xf>
    <xf numFmtId="0" fontId="6" fillId="0" borderId="0" xfId="0" applyFont="1" applyFill="1" applyAlignment="1">
      <alignment horizontal="center" vertical="center"/>
    </xf>
    <xf numFmtId="0" fontId="6" fillId="0" borderId="0" xfId="0" applyFont="1" applyFill="1" applyBorder="1" applyAlignment="1" applyProtection="1">
      <alignment vertical="center" shrinkToFit="1"/>
      <protection locked="0"/>
    </xf>
    <xf numFmtId="0" fontId="2" fillId="0" borderId="0" xfId="0" applyFont="1" applyFill="1" applyBorder="1" applyAlignment="1">
      <alignment vertical="center" shrinkToFit="1"/>
    </xf>
    <xf numFmtId="0" fontId="4" fillId="0" borderId="0" xfId="0" applyFont="1" applyFill="1" applyBorder="1" applyAlignment="1">
      <alignment horizontal="center" vertical="center" shrinkToFit="1"/>
    </xf>
    <xf numFmtId="0" fontId="15" fillId="5" borderId="0" xfId="0" applyFont="1" applyFill="1" applyBorder="1" applyAlignment="1">
      <alignment horizontal="center" vertical="center" shrinkToFit="1"/>
    </xf>
    <xf numFmtId="0" fontId="4" fillId="6" borderId="0" xfId="0" applyFont="1" applyFill="1" applyBorder="1" applyAlignment="1">
      <alignment horizontal="center" vertical="center" shrinkToFit="1"/>
    </xf>
    <xf numFmtId="0" fontId="14" fillId="0" borderId="14"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22" xfId="0" applyFont="1" applyFill="1" applyBorder="1" applyAlignment="1">
      <alignment horizontal="center" vertical="center" wrapText="1"/>
    </xf>
    <xf numFmtId="0" fontId="6" fillId="0" borderId="14" xfId="0" applyFont="1" applyFill="1" applyBorder="1" applyAlignment="1" applyProtection="1">
      <alignment horizontal="right" vertical="center" shrinkToFit="1"/>
      <protection locked="0"/>
    </xf>
    <xf numFmtId="0" fontId="6" fillId="0" borderId="1" xfId="0" applyFont="1" applyFill="1" applyBorder="1" applyAlignment="1" applyProtection="1">
      <alignment horizontal="right" vertical="center" shrinkToFit="1"/>
      <protection locked="0"/>
    </xf>
    <xf numFmtId="0" fontId="6" fillId="0" borderId="1" xfId="0" applyFont="1" applyFill="1" applyBorder="1" applyAlignment="1">
      <alignment horizontal="right" vertical="center" shrinkToFit="1"/>
    </xf>
    <xf numFmtId="0" fontId="6" fillId="0" borderId="1" xfId="0" applyFont="1" applyFill="1" applyBorder="1" applyAlignment="1" applyProtection="1">
      <alignment horizontal="left" vertical="center" shrinkToFit="1"/>
      <protection locked="0"/>
    </xf>
    <xf numFmtId="0" fontId="6" fillId="0" borderId="22" xfId="0" applyFont="1" applyFill="1" applyBorder="1" applyAlignment="1">
      <alignment horizontal="center" vertical="center" shrinkToFit="1"/>
    </xf>
    <xf numFmtId="0" fontId="0" fillId="0" borderId="14" xfId="0" applyFill="1" applyBorder="1" applyAlignment="1">
      <alignment horizontal="center" vertical="center"/>
    </xf>
    <xf numFmtId="0" fontId="0" fillId="0" borderId="4" xfId="0" applyFill="1" applyBorder="1" applyAlignment="1">
      <alignment vertical="center"/>
    </xf>
    <xf numFmtId="0" fontId="0" fillId="0" borderId="0" xfId="0" applyFill="1" applyBorder="1" applyAlignment="1">
      <alignment vertical="center"/>
    </xf>
    <xf numFmtId="0" fontId="0" fillId="0" borderId="10" xfId="0" applyFill="1" applyBorder="1" applyAlignment="1">
      <alignment vertical="center"/>
    </xf>
    <xf numFmtId="0" fontId="0" fillId="0" borderId="22" xfId="0" applyFill="1" applyBorder="1" applyAlignment="1">
      <alignment vertical="center"/>
    </xf>
    <xf numFmtId="0" fontId="6" fillId="0" borderId="3" xfId="0" applyFont="1" applyFill="1" applyBorder="1" applyProtection="1">
      <alignment vertical="center"/>
    </xf>
    <xf numFmtId="0" fontId="0" fillId="0" borderId="3" xfId="0" applyFill="1" applyBorder="1" applyAlignment="1" applyProtection="1">
      <alignment horizontal="center" vertical="center"/>
      <protection locked="0"/>
    </xf>
    <xf numFmtId="0" fontId="0" fillId="0" borderId="2" xfId="0" applyFill="1" applyBorder="1" applyAlignment="1" applyProtection="1">
      <alignment horizontal="center" vertical="center"/>
      <protection locked="0"/>
    </xf>
    <xf numFmtId="0" fontId="0" fillId="0" borderId="2" xfId="0" applyFill="1" applyBorder="1" applyAlignment="1">
      <alignment vertical="center"/>
    </xf>
    <xf numFmtId="0" fontId="6" fillId="0" borderId="9" xfId="0" applyFont="1" applyFill="1" applyBorder="1">
      <alignment vertical="center"/>
    </xf>
    <xf numFmtId="0" fontId="0" fillId="0" borderId="9" xfId="0" applyFill="1" applyBorder="1" applyAlignment="1" applyProtection="1">
      <alignment horizontal="center" vertical="center"/>
      <protection locked="0"/>
    </xf>
    <xf numFmtId="0" fontId="0" fillId="0" borderId="0" xfId="0" applyFill="1" applyBorder="1" applyAlignment="1" applyProtection="1">
      <alignment horizontal="center" vertical="center"/>
      <protection locked="0"/>
    </xf>
    <xf numFmtId="0" fontId="0" fillId="0" borderId="0" xfId="0" applyFill="1" applyBorder="1" applyAlignment="1">
      <alignment vertical="center"/>
    </xf>
    <xf numFmtId="0" fontId="22" fillId="0" borderId="0" xfId="0" applyFont="1" applyFill="1" applyBorder="1" applyAlignment="1" applyProtection="1">
      <alignment horizontal="center" vertical="center" shrinkToFit="1"/>
    </xf>
    <xf numFmtId="0" fontId="23" fillId="5" borderId="0" xfId="0" applyFont="1" applyFill="1" applyBorder="1" applyAlignment="1" applyProtection="1">
      <alignment horizontal="center" vertical="center" shrinkToFit="1"/>
    </xf>
    <xf numFmtId="0" fontId="22" fillId="6" borderId="0" xfId="0" applyFont="1" applyFill="1" applyBorder="1" applyAlignment="1" applyProtection="1">
      <alignment horizontal="center" vertical="center" shrinkToFit="1"/>
    </xf>
    <xf numFmtId="0" fontId="6" fillId="0" borderId="14" xfId="0" applyFont="1" applyFill="1" applyBorder="1">
      <alignment vertical="center"/>
    </xf>
    <xf numFmtId="0" fontId="0" fillId="0" borderId="1" xfId="0" applyFill="1" applyBorder="1" applyAlignment="1">
      <alignment vertical="center"/>
    </xf>
    <xf numFmtId="0" fontId="0" fillId="0" borderId="22" xfId="0" applyFill="1" applyBorder="1" applyAlignment="1">
      <alignment vertical="center"/>
    </xf>
    <xf numFmtId="0" fontId="0" fillId="0" borderId="14" xfId="0" applyFill="1" applyBorder="1" applyAlignment="1" applyProtection="1">
      <alignment horizontal="center" vertical="center"/>
      <protection locked="0"/>
    </xf>
    <xf numFmtId="0" fontId="0" fillId="0" borderId="1" xfId="0" applyFill="1" applyBorder="1" applyAlignment="1" applyProtection="1">
      <alignment horizontal="center" vertical="center"/>
      <protection locked="0"/>
    </xf>
    <xf numFmtId="0" fontId="0" fillId="0" borderId="1" xfId="0" applyFill="1" applyBorder="1" applyAlignment="1">
      <alignment vertical="center"/>
    </xf>
    <xf numFmtId="0" fontId="6" fillId="0" borderId="3" xfId="0" applyFont="1" applyFill="1" applyBorder="1" applyAlignment="1">
      <alignment vertical="center"/>
    </xf>
    <xf numFmtId="0" fontId="6" fillId="0" borderId="2" xfId="0" applyFont="1" applyFill="1" applyBorder="1" applyAlignment="1">
      <alignment vertical="center"/>
    </xf>
    <xf numFmtId="0" fontId="6" fillId="0" borderId="9" xfId="0" applyFont="1" applyFill="1" applyBorder="1" applyAlignment="1">
      <alignment vertical="center"/>
    </xf>
    <xf numFmtId="0" fontId="6" fillId="0" borderId="0" xfId="0" applyFont="1" applyFill="1" applyBorder="1" applyAlignment="1" applyProtection="1">
      <alignment horizontal="left" vertical="top" wrapText="1"/>
      <protection locked="0"/>
    </xf>
    <xf numFmtId="0" fontId="10" fillId="0" borderId="9" xfId="0" applyFont="1" applyFill="1" applyBorder="1" applyAlignment="1">
      <alignment vertical="center"/>
    </xf>
    <xf numFmtId="0" fontId="6" fillId="0" borderId="10" xfId="0" applyFont="1" applyFill="1" applyBorder="1">
      <alignment vertical="center"/>
    </xf>
    <xf numFmtId="0" fontId="10" fillId="0" borderId="14" xfId="0" applyFont="1" applyFill="1" applyBorder="1" applyAlignment="1">
      <alignment vertical="center"/>
    </xf>
    <xf numFmtId="0" fontId="6" fillId="0" borderId="22" xfId="0" applyFont="1" applyFill="1" applyBorder="1">
      <alignment vertical="center"/>
    </xf>
    <xf numFmtId="0" fontId="10" fillId="0" borderId="0" xfId="0" applyFont="1" applyFill="1">
      <alignment vertical="center"/>
    </xf>
    <xf numFmtId="0" fontId="6" fillId="0" borderId="23" xfId="0" applyFont="1" applyFill="1" applyBorder="1" applyAlignment="1">
      <alignment horizontal="center" vertical="center"/>
    </xf>
    <xf numFmtId="0" fontId="6" fillId="0" borderId="27" xfId="0" applyFont="1" applyFill="1" applyBorder="1" applyAlignment="1">
      <alignment horizontal="center" vertical="center"/>
    </xf>
    <xf numFmtId="0" fontId="6" fillId="0" borderId="28" xfId="0" applyFont="1" applyFill="1" applyBorder="1" applyAlignment="1">
      <alignment horizontal="center" vertical="center"/>
    </xf>
    <xf numFmtId="0" fontId="6" fillId="0" borderId="23" xfId="0" applyFont="1" applyFill="1" applyBorder="1" applyAlignment="1" applyProtection="1">
      <alignment horizontal="center" vertical="center"/>
      <protection locked="0"/>
    </xf>
    <xf numFmtId="0" fontId="6" fillId="0" borderId="27" xfId="0" applyFont="1" applyFill="1" applyBorder="1" applyAlignment="1" applyProtection="1">
      <alignment horizontal="center" vertical="center"/>
      <protection locked="0"/>
    </xf>
    <xf numFmtId="0" fontId="6" fillId="0" borderId="28" xfId="0" applyFont="1" applyFill="1" applyBorder="1" applyAlignment="1" applyProtection="1">
      <alignment horizontal="center" vertical="center"/>
      <protection locked="0"/>
    </xf>
    <xf numFmtId="0" fontId="13" fillId="0" borderId="3" xfId="0" applyFont="1" applyFill="1" applyBorder="1" applyAlignment="1">
      <alignment horizontal="center" vertical="center" wrapText="1"/>
    </xf>
    <xf numFmtId="0" fontId="6" fillId="0" borderId="3" xfId="0" applyFont="1" applyFill="1" applyBorder="1" applyAlignment="1" applyProtection="1">
      <alignment horizontal="left" vertical="center"/>
      <protection locked="0"/>
    </xf>
    <xf numFmtId="0" fontId="6" fillId="0" borderId="2" xfId="0" applyFont="1" applyFill="1" applyBorder="1" applyAlignment="1" applyProtection="1">
      <alignment horizontal="left" vertical="center"/>
      <protection locked="0"/>
    </xf>
    <xf numFmtId="0" fontId="6" fillId="0" borderId="4" xfId="0" applyFont="1" applyFill="1" applyBorder="1" applyAlignment="1" applyProtection="1">
      <alignment horizontal="left" vertical="center"/>
      <protection locked="0"/>
    </xf>
    <xf numFmtId="0" fontId="0" fillId="0" borderId="9" xfId="0" applyFill="1" applyBorder="1">
      <alignment vertical="center"/>
    </xf>
    <xf numFmtId="0" fontId="6" fillId="0" borderId="9" xfId="0" applyFont="1" applyFill="1" applyBorder="1" applyAlignment="1" applyProtection="1">
      <alignment horizontal="left" vertical="center"/>
      <protection locked="0"/>
    </xf>
    <xf numFmtId="0" fontId="6" fillId="0" borderId="0" xfId="0" applyFont="1" applyFill="1" applyBorder="1" applyAlignment="1" applyProtection="1">
      <alignment horizontal="left" vertical="center"/>
      <protection locked="0"/>
    </xf>
    <xf numFmtId="0" fontId="6" fillId="0" borderId="10" xfId="0" applyFont="1" applyFill="1" applyBorder="1" applyAlignment="1" applyProtection="1">
      <alignment horizontal="left" vertical="center"/>
      <protection locked="0"/>
    </xf>
    <xf numFmtId="0" fontId="0" fillId="0" borderId="14" xfId="0" applyFill="1" applyBorder="1">
      <alignment vertical="center"/>
    </xf>
    <xf numFmtId="0" fontId="0" fillId="0" borderId="1" xfId="0" applyFill="1" applyBorder="1">
      <alignment vertical="center"/>
    </xf>
    <xf numFmtId="0" fontId="0" fillId="0" borderId="22" xfId="0" applyFill="1" applyBorder="1">
      <alignment vertical="center"/>
    </xf>
    <xf numFmtId="0" fontId="6" fillId="0" borderId="14" xfId="0" applyFont="1" applyFill="1" applyBorder="1" applyAlignment="1" applyProtection="1">
      <alignment horizontal="left" vertical="center"/>
      <protection locked="0"/>
    </xf>
    <xf numFmtId="0" fontId="6" fillId="0" borderId="1" xfId="0" applyFont="1" applyFill="1" applyBorder="1" applyAlignment="1" applyProtection="1">
      <alignment horizontal="left" vertical="center"/>
      <protection locked="0"/>
    </xf>
    <xf numFmtId="0" fontId="6" fillId="0" borderId="22" xfId="0" applyFont="1" applyFill="1" applyBorder="1" applyAlignment="1" applyProtection="1">
      <alignment horizontal="left" vertical="center"/>
      <protection locked="0"/>
    </xf>
    <xf numFmtId="0" fontId="10" fillId="0" borderId="0" xfId="0" applyFont="1" applyFill="1" applyBorder="1" applyAlignment="1">
      <alignment horizontal="left" vertical="center"/>
    </xf>
    <xf numFmtId="0" fontId="0" fillId="0" borderId="4" xfId="0" applyFill="1" applyBorder="1" applyAlignment="1" applyProtection="1">
      <alignment horizontal="center" vertical="center"/>
      <protection locked="0"/>
    </xf>
    <xf numFmtId="0" fontId="10" fillId="0" borderId="27" xfId="0" applyFont="1" applyFill="1" applyBorder="1" applyAlignment="1">
      <alignment horizontal="center" vertical="center"/>
    </xf>
    <xf numFmtId="0" fontId="10" fillId="0" borderId="29" xfId="0" applyFont="1" applyFill="1" applyBorder="1" applyAlignment="1">
      <alignment horizontal="center" vertical="center"/>
    </xf>
    <xf numFmtId="0" fontId="10" fillId="0" borderId="30" xfId="0" applyFont="1" applyFill="1" applyBorder="1" applyAlignment="1">
      <alignment horizontal="center" vertical="center"/>
    </xf>
    <xf numFmtId="49" fontId="10" fillId="0" borderId="3" xfId="0" applyNumberFormat="1" applyFont="1" applyFill="1" applyBorder="1" applyAlignment="1" applyProtection="1">
      <alignment horizontal="center" vertical="center"/>
      <protection locked="0"/>
    </xf>
    <xf numFmtId="49" fontId="10" fillId="0" borderId="4" xfId="0" applyNumberFormat="1" applyFont="1" applyFill="1" applyBorder="1" applyAlignment="1" applyProtection="1">
      <alignment horizontal="center" vertical="center"/>
      <protection locked="0"/>
    </xf>
    <xf numFmtId="0" fontId="0" fillId="0" borderId="10" xfId="0" applyFill="1" applyBorder="1" applyAlignment="1" applyProtection="1">
      <alignment horizontal="center" vertical="center"/>
      <protection locked="0"/>
    </xf>
    <xf numFmtId="49" fontId="10" fillId="0" borderId="9" xfId="0" applyNumberFormat="1" applyFont="1" applyFill="1" applyBorder="1" applyAlignment="1" applyProtection="1">
      <alignment horizontal="center" vertical="center"/>
      <protection locked="0"/>
    </xf>
    <xf numFmtId="49" fontId="10" fillId="0" borderId="10" xfId="0" applyNumberFormat="1" applyFont="1" applyFill="1" applyBorder="1" applyAlignment="1" applyProtection="1">
      <alignment horizontal="center" vertical="center"/>
      <protection locked="0"/>
    </xf>
    <xf numFmtId="0" fontId="0" fillId="0" borderId="22" xfId="0" applyFill="1" applyBorder="1" applyAlignment="1" applyProtection="1">
      <alignment horizontal="center" vertical="center"/>
      <protection locked="0"/>
    </xf>
    <xf numFmtId="49" fontId="10" fillId="0" borderId="14" xfId="0" applyNumberFormat="1" applyFont="1" applyFill="1" applyBorder="1" applyAlignment="1" applyProtection="1">
      <alignment horizontal="center" vertical="center"/>
      <protection locked="0"/>
    </xf>
    <xf numFmtId="0" fontId="16" fillId="0" borderId="1" xfId="0" applyFont="1" applyFill="1" applyBorder="1" applyAlignment="1">
      <alignment horizontal="center" vertical="center"/>
    </xf>
    <xf numFmtId="49" fontId="10" fillId="0" borderId="22" xfId="0" applyNumberFormat="1" applyFont="1" applyFill="1" applyBorder="1" applyAlignment="1" applyProtection="1">
      <alignment horizontal="center" vertical="center"/>
      <protection locked="0"/>
    </xf>
    <xf numFmtId="0" fontId="13" fillId="0" borderId="3" xfId="0" applyFont="1" applyFill="1" applyBorder="1" applyAlignment="1">
      <alignment horizontal="center"/>
    </xf>
    <xf numFmtId="0" fontId="24" fillId="0" borderId="2" xfId="0" applyFont="1" applyFill="1" applyBorder="1" applyAlignment="1">
      <alignment horizontal="center"/>
    </xf>
    <xf numFmtId="0" fontId="24" fillId="0" borderId="4" xfId="0" applyFont="1" applyFill="1" applyBorder="1" applyAlignment="1">
      <alignment horizontal="center"/>
    </xf>
    <xf numFmtId="0" fontId="0" fillId="0" borderId="0" xfId="0" applyFill="1" applyAlignment="1" applyProtection="1">
      <alignment horizontal="center" vertical="center"/>
      <protection locked="0"/>
    </xf>
    <xf numFmtId="0" fontId="24" fillId="0" borderId="9" xfId="0" applyFont="1" applyFill="1" applyBorder="1" applyAlignment="1">
      <alignment horizontal="center"/>
    </xf>
    <xf numFmtId="0" fontId="24" fillId="0" borderId="0" xfId="0" applyFont="1" applyFill="1" applyBorder="1" applyAlignment="1">
      <alignment horizontal="center"/>
    </xf>
    <xf numFmtId="0" fontId="24" fillId="0" borderId="10" xfId="0" applyFont="1" applyFill="1" applyBorder="1" applyAlignment="1">
      <alignment horizontal="center"/>
    </xf>
    <xf numFmtId="0" fontId="24" fillId="0" borderId="9" xfId="0" applyFont="1" applyFill="1" applyBorder="1" applyAlignment="1">
      <alignment horizontal="center"/>
    </xf>
    <xf numFmtId="0" fontId="24" fillId="0" borderId="0" xfId="0" applyFont="1" applyFill="1" applyBorder="1" applyAlignment="1">
      <alignment horizontal="center"/>
    </xf>
    <xf numFmtId="0" fontId="24" fillId="0" borderId="10" xfId="0" applyFont="1" applyFill="1" applyBorder="1" applyAlignment="1">
      <alignment horizontal="center"/>
    </xf>
    <xf numFmtId="0" fontId="0" fillId="0" borderId="14" xfId="0" applyFill="1" applyBorder="1" applyAlignment="1" applyProtection="1">
      <alignment horizontal="center" vertical="center" shrinkToFit="1"/>
      <protection locked="0"/>
    </xf>
    <xf numFmtId="0" fontId="0" fillId="0" borderId="1" xfId="0" applyFill="1" applyBorder="1" applyAlignment="1" applyProtection="1">
      <alignment horizontal="center" vertical="center" shrinkToFit="1"/>
      <protection locked="0"/>
    </xf>
    <xf numFmtId="0" fontId="0" fillId="0" borderId="22" xfId="0" applyFill="1" applyBorder="1" applyAlignment="1" applyProtection="1">
      <alignment horizontal="center" vertical="center" shrinkToFit="1"/>
      <protection locked="0"/>
    </xf>
    <xf numFmtId="0" fontId="0" fillId="0" borderId="27" xfId="0" applyFill="1" applyBorder="1" applyAlignment="1" applyProtection="1">
      <alignment horizontal="center" vertical="center" shrinkToFit="1"/>
      <protection locked="0"/>
    </xf>
    <xf numFmtId="0" fontId="0" fillId="0" borderId="29" xfId="0" applyFill="1" applyBorder="1" applyAlignment="1" applyProtection="1">
      <alignment horizontal="center" vertical="center" shrinkToFit="1"/>
      <protection locked="0"/>
    </xf>
    <xf numFmtId="0" fontId="0" fillId="0" borderId="30" xfId="0" applyFill="1" applyBorder="1" applyAlignment="1" applyProtection="1">
      <alignment horizontal="center" vertical="center" shrinkToFit="1"/>
      <protection locked="0"/>
    </xf>
    <xf numFmtId="0" fontId="16" fillId="0" borderId="0" xfId="0" applyFont="1" applyFill="1" applyBorder="1" applyAlignment="1">
      <alignment horizontal="center" vertical="center"/>
    </xf>
    <xf numFmtId="0" fontId="10" fillId="0" borderId="0" xfId="0" applyFont="1" applyFill="1" applyAlignment="1" applyProtection="1">
      <alignment vertical="center"/>
    </xf>
    <xf numFmtId="0" fontId="6" fillId="0" borderId="0" xfId="0" applyFont="1" applyFill="1" applyBorder="1" applyAlignment="1" applyProtection="1">
      <alignment horizontal="center" vertical="center" shrinkToFit="1"/>
    </xf>
    <xf numFmtId="0" fontId="10" fillId="0" borderId="0" xfId="0" applyFont="1" applyFill="1" applyAlignment="1" applyProtection="1">
      <alignment horizontal="left" vertical="center" shrinkToFit="1"/>
    </xf>
    <xf numFmtId="0" fontId="10" fillId="0" borderId="0" xfId="0" applyFont="1" applyAlignment="1" applyProtection="1">
      <alignment vertical="center"/>
    </xf>
    <xf numFmtId="0" fontId="6" fillId="0" borderId="0" xfId="0" applyFont="1" applyFill="1" applyAlignment="1" applyProtection="1">
      <alignment vertical="center"/>
    </xf>
    <xf numFmtId="0" fontId="6" fillId="0" borderId="0" xfId="0" applyFont="1" applyFill="1" applyAlignment="1" applyProtection="1">
      <alignment horizontal="right" vertical="center"/>
    </xf>
    <xf numFmtId="0" fontId="0" fillId="0" borderId="0" xfId="0" applyFill="1" applyProtection="1">
      <alignment vertical="center"/>
    </xf>
    <xf numFmtId="0" fontId="29" fillId="0" borderId="0" xfId="0" applyFont="1" applyBorder="1" applyAlignment="1">
      <alignment vertical="center"/>
    </xf>
    <xf numFmtId="0" fontId="30" fillId="0" borderId="0" xfId="0" applyFont="1" applyBorder="1" applyAlignment="1">
      <alignment vertical="center"/>
    </xf>
    <xf numFmtId="0" fontId="2" fillId="0" borderId="0" xfId="0" applyFont="1" applyBorder="1" applyAlignment="1">
      <alignment vertical="center"/>
    </xf>
    <xf numFmtId="0" fontId="0" fillId="0" borderId="0" xfId="0" applyBorder="1" applyAlignment="1"/>
    <xf numFmtId="0" fontId="31" fillId="0" borderId="0" xfId="0" applyFont="1" applyBorder="1" applyAlignment="1">
      <alignment horizontal="left"/>
    </xf>
    <xf numFmtId="0" fontId="2" fillId="0" borderId="0" xfId="0" applyFont="1" applyBorder="1" applyAlignment="1">
      <alignment horizontal="left" vertical="center"/>
    </xf>
    <xf numFmtId="0" fontId="2" fillId="0" borderId="0" xfId="0" applyFont="1" applyBorder="1">
      <alignment vertical="center"/>
    </xf>
    <xf numFmtId="0" fontId="30" fillId="0" borderId="0" xfId="0" applyFont="1" applyBorder="1" applyAlignment="1">
      <alignment horizontal="center" vertical="center"/>
    </xf>
    <xf numFmtId="0" fontId="31" fillId="0" borderId="31" xfId="0" applyFont="1" applyBorder="1" applyAlignment="1" applyProtection="1">
      <alignment horizontal="center" vertical="center"/>
      <protection locked="0"/>
    </xf>
    <xf numFmtId="0" fontId="31" fillId="0" borderId="31" xfId="0" applyFont="1" applyBorder="1" applyAlignment="1">
      <alignment horizontal="right"/>
    </xf>
    <xf numFmtId="0" fontId="32" fillId="0" borderId="0" xfId="0" applyFont="1" applyBorder="1" applyAlignment="1">
      <alignment horizontal="right" wrapText="1"/>
    </xf>
    <xf numFmtId="0" fontId="33" fillId="0" borderId="0" xfId="0" applyFont="1" applyBorder="1" applyAlignment="1">
      <alignment horizontal="center" vertical="center"/>
    </xf>
    <xf numFmtId="0" fontId="31" fillId="0" borderId="0" xfId="0" applyFont="1" applyBorder="1" applyAlignment="1">
      <alignment horizontal="left" vertical="center"/>
    </xf>
    <xf numFmtId="0" fontId="31" fillId="0" borderId="0" xfId="0" applyFont="1" applyBorder="1" applyAlignment="1">
      <alignment vertical="center"/>
    </xf>
    <xf numFmtId="0" fontId="0" fillId="0" borderId="0" xfId="0" applyFont="1" applyBorder="1" applyAlignment="1">
      <alignment horizontal="center" vertical="center"/>
    </xf>
    <xf numFmtId="0" fontId="2" fillId="0" borderId="0" xfId="0" applyFont="1" applyBorder="1" applyAlignment="1">
      <alignment horizontal="center" vertical="center" textRotation="255"/>
    </xf>
    <xf numFmtId="0" fontId="32" fillId="0" borderId="0" xfId="0" applyFont="1" applyBorder="1" applyAlignment="1"/>
    <xf numFmtId="0" fontId="32" fillId="0" borderId="0" xfId="0" applyFont="1" applyBorder="1">
      <alignment vertical="center"/>
    </xf>
    <xf numFmtId="0" fontId="34" fillId="0" borderId="0" xfId="0" applyFont="1" applyBorder="1" applyAlignment="1">
      <alignment shrinkToFit="1"/>
    </xf>
    <xf numFmtId="0" fontId="34" fillId="0" borderId="0" xfId="0" applyFont="1" applyBorder="1" applyAlignment="1" applyProtection="1">
      <alignment horizontal="center" vertical="center" shrinkToFit="1"/>
      <protection locked="0"/>
    </xf>
    <xf numFmtId="0" fontId="35" fillId="0" borderId="0" xfId="0" applyFont="1" applyBorder="1" applyAlignment="1">
      <alignment horizontal="right"/>
    </xf>
    <xf numFmtId="0" fontId="0" fillId="0" borderId="32" xfId="0" applyFont="1" applyBorder="1" applyAlignment="1">
      <alignment horizontal="center" vertical="center" wrapText="1"/>
    </xf>
    <xf numFmtId="0" fontId="0" fillId="0" borderId="33" xfId="0" applyFont="1" applyBorder="1" applyAlignment="1">
      <alignment horizontal="center" vertical="center" wrapText="1"/>
    </xf>
    <xf numFmtId="0" fontId="0" fillId="0" borderId="34" xfId="0" applyFont="1" applyBorder="1" applyAlignment="1">
      <alignment horizontal="center" vertical="center" wrapText="1"/>
    </xf>
    <xf numFmtId="0" fontId="0" fillId="0" borderId="35" xfId="0" applyFont="1" applyBorder="1" applyAlignment="1">
      <alignment horizontal="center" vertical="center" wrapText="1"/>
    </xf>
    <xf numFmtId="0" fontId="0" fillId="0" borderId="36" xfId="0" applyFont="1" applyBorder="1" applyAlignment="1">
      <alignment horizontal="center" vertical="center" wrapText="1"/>
    </xf>
    <xf numFmtId="0" fontId="0" fillId="0" borderId="37" xfId="0" applyFont="1" applyBorder="1" applyAlignment="1">
      <alignment horizontal="center" vertical="center" shrinkToFit="1"/>
    </xf>
    <xf numFmtId="0" fontId="0" fillId="0" borderId="33" xfId="0" applyFont="1" applyBorder="1" applyAlignment="1">
      <alignment horizontal="center" vertical="center" shrinkToFit="1"/>
    </xf>
    <xf numFmtId="0" fontId="0" fillId="0" borderId="38" xfId="0" applyFont="1" applyBorder="1" applyAlignment="1">
      <alignment horizontal="center" vertical="center" shrinkToFit="1"/>
    </xf>
    <xf numFmtId="0" fontId="29" fillId="0" borderId="39" xfId="0" applyFont="1" applyBorder="1" applyAlignment="1">
      <alignment horizontal="left" vertical="center"/>
    </xf>
    <xf numFmtId="0" fontId="29" fillId="0" borderId="33" xfId="0" applyFont="1" applyBorder="1" applyAlignment="1">
      <alignment horizontal="left" vertical="center" shrinkToFit="1"/>
    </xf>
    <xf numFmtId="0" fontId="29" fillId="0" borderId="39" xfId="0" applyFont="1" applyBorder="1" applyAlignment="1">
      <alignment vertical="center"/>
    </xf>
    <xf numFmtId="0" fontId="29" fillId="0" borderId="40" xfId="0" applyFont="1" applyBorder="1" applyAlignment="1">
      <alignment vertical="center"/>
    </xf>
    <xf numFmtId="0" fontId="0" fillId="0" borderId="0" xfId="0" applyFont="1" applyBorder="1" applyAlignment="1" applyProtection="1">
      <alignment horizontal="center"/>
      <protection locked="0"/>
    </xf>
    <xf numFmtId="0" fontId="31" fillId="0" borderId="0" xfId="0" applyFont="1" applyBorder="1" applyAlignment="1" applyProtection="1">
      <alignment horizontal="center"/>
      <protection locked="0"/>
    </xf>
    <xf numFmtId="0" fontId="0" fillId="0" borderId="41" xfId="0" applyFont="1" applyBorder="1" applyAlignment="1">
      <alignment horizontal="center" vertical="center" wrapText="1"/>
    </xf>
    <xf numFmtId="0" fontId="0" fillId="0" borderId="0" xfId="0" applyFont="1" applyBorder="1" applyAlignment="1">
      <alignment horizontal="center" vertical="center" wrapText="1"/>
    </xf>
    <xf numFmtId="0" fontId="0" fillId="0" borderId="27" xfId="0" applyFont="1" applyBorder="1" applyAlignment="1">
      <alignment horizontal="center" vertical="center" wrapText="1"/>
    </xf>
    <xf numFmtId="0" fontId="0" fillId="0" borderId="29" xfId="0" applyFont="1" applyBorder="1" applyAlignment="1">
      <alignment horizontal="center" vertical="center" wrapText="1"/>
    </xf>
    <xf numFmtId="0" fontId="0" fillId="0" borderId="30" xfId="0" applyFont="1" applyBorder="1" applyAlignment="1">
      <alignment horizontal="center" vertical="center" wrapText="1"/>
    </xf>
    <xf numFmtId="0" fontId="0" fillId="0" borderId="42" xfId="0" applyFont="1" applyBorder="1" applyAlignment="1">
      <alignment horizontal="center" vertical="center" shrinkToFit="1"/>
    </xf>
    <xf numFmtId="0" fontId="0" fillId="0" borderId="43" xfId="0" applyFont="1" applyBorder="1" applyAlignment="1">
      <alignment horizontal="center" vertical="center" shrinkToFit="1"/>
    </xf>
    <xf numFmtId="0" fontId="0" fillId="0" borderId="44" xfId="0" applyFont="1" applyBorder="1" applyAlignment="1">
      <alignment horizontal="center" vertical="center" shrinkToFit="1"/>
    </xf>
    <xf numFmtId="0" fontId="29" fillId="0" borderId="42" xfId="0" applyFont="1" applyBorder="1" applyAlignment="1">
      <alignment vertical="center"/>
    </xf>
    <xf numFmtId="0" fontId="29" fillId="0" borderId="43" xfId="0" applyFont="1" applyBorder="1" applyAlignment="1">
      <alignment horizontal="left" vertical="center"/>
    </xf>
    <xf numFmtId="0" fontId="29" fillId="0" borderId="43" xfId="0" applyFont="1" applyBorder="1" applyAlignment="1">
      <alignment horizontal="center" vertical="center" shrinkToFit="1"/>
    </xf>
    <xf numFmtId="0" fontId="29" fillId="0" borderId="43" xfId="0" applyFont="1" applyBorder="1" applyAlignment="1">
      <alignment horizontal="center" vertical="center"/>
    </xf>
    <xf numFmtId="0" fontId="29" fillId="0" borderId="43" xfId="0" applyFont="1" applyBorder="1" applyAlignment="1">
      <alignment vertical="center"/>
    </xf>
    <xf numFmtId="0" fontId="29" fillId="0" borderId="43" xfId="0" applyFont="1" applyBorder="1" applyAlignment="1" applyProtection="1">
      <alignment horizontal="center" vertical="center"/>
      <protection locked="0"/>
    </xf>
    <xf numFmtId="0" fontId="29" fillId="0" borderId="45" xfId="0" applyFont="1" applyBorder="1" applyAlignment="1">
      <alignment vertical="center" wrapText="1"/>
    </xf>
    <xf numFmtId="0" fontId="31" fillId="0" borderId="0" xfId="0" applyFont="1" applyBorder="1" applyAlignment="1" applyProtection="1">
      <alignment horizontal="center"/>
      <protection locked="0"/>
    </xf>
    <xf numFmtId="0" fontId="0" fillId="0" borderId="46" xfId="0" applyFont="1" applyBorder="1" applyAlignment="1">
      <alignment horizontal="center" vertical="center" shrinkToFit="1"/>
    </xf>
    <xf numFmtId="0" fontId="0" fillId="0" borderId="47" xfId="0" applyFont="1" applyBorder="1" applyAlignment="1">
      <alignment horizontal="center" vertical="center" shrinkToFit="1"/>
    </xf>
    <xf numFmtId="0" fontId="0" fillId="0" borderId="48" xfId="0" applyFont="1" applyBorder="1" applyAlignment="1">
      <alignment horizontal="center" vertical="center" shrinkToFit="1"/>
    </xf>
    <xf numFmtId="0" fontId="29" fillId="0" borderId="47" xfId="0" applyFont="1" applyBorder="1" applyAlignment="1">
      <alignment horizontal="left" vertical="center" shrinkToFit="1"/>
    </xf>
    <xf numFmtId="0" fontId="29" fillId="0" borderId="47" xfId="0" applyFont="1" applyBorder="1" applyAlignment="1">
      <alignment horizontal="left" vertical="center"/>
    </xf>
    <xf numFmtId="0" fontId="29" fillId="0" borderId="49" xfId="0" applyFont="1" applyBorder="1" applyAlignment="1">
      <alignment horizontal="left" vertical="center"/>
    </xf>
    <xf numFmtId="0" fontId="2" fillId="0" borderId="31" xfId="0" applyFont="1" applyBorder="1">
      <alignment vertical="center"/>
    </xf>
    <xf numFmtId="0" fontId="24" fillId="0" borderId="31" xfId="0" applyFont="1" applyBorder="1">
      <alignment vertical="center"/>
    </xf>
    <xf numFmtId="0" fontId="0" fillId="0" borderId="50" xfId="0" applyFont="1" applyBorder="1" applyAlignment="1">
      <alignment horizontal="center" vertical="center" shrinkToFit="1"/>
    </xf>
    <xf numFmtId="0" fontId="0" fillId="0" borderId="51" xfId="0" applyFont="1" applyBorder="1" applyAlignment="1">
      <alignment horizontal="center" vertical="center" shrinkToFit="1"/>
    </xf>
    <xf numFmtId="0" fontId="0" fillId="0" borderId="52" xfId="0" applyFont="1" applyBorder="1" applyAlignment="1">
      <alignment horizontal="center" vertical="center" shrinkToFit="1"/>
    </xf>
    <xf numFmtId="0" fontId="29" fillId="0" borderId="51" xfId="0" applyFont="1" applyBorder="1" applyAlignment="1">
      <alignment vertical="center"/>
    </xf>
    <xf numFmtId="0" fontId="29" fillId="0" borderId="53" xfId="0" applyFont="1" applyBorder="1" applyAlignment="1">
      <alignment vertical="center"/>
    </xf>
    <xf numFmtId="0" fontId="31" fillId="0" borderId="54" xfId="0" applyFont="1" applyBorder="1" applyAlignment="1">
      <alignment horizontal="center" vertical="center" textRotation="255"/>
    </xf>
    <xf numFmtId="0" fontId="2" fillId="0" borderId="55" xfId="0" applyFont="1" applyBorder="1" applyAlignment="1">
      <alignment horizontal="left" vertical="center"/>
    </xf>
    <xf numFmtId="0" fontId="32" fillId="0" borderId="34" xfId="0" applyFont="1" applyBorder="1" applyAlignment="1" applyProtection="1">
      <alignment horizontal="center" vertical="center"/>
      <protection locked="0"/>
    </xf>
    <xf numFmtId="0" fontId="32" fillId="0" borderId="35" xfId="0" applyFont="1" applyBorder="1" applyAlignment="1" applyProtection="1">
      <alignment horizontal="center" vertical="center"/>
      <protection locked="0"/>
    </xf>
    <xf numFmtId="0" fontId="32" fillId="0" borderId="36" xfId="0" applyFont="1" applyBorder="1" applyAlignment="1" applyProtection="1">
      <alignment horizontal="center" vertical="center"/>
      <protection locked="0"/>
    </xf>
    <xf numFmtId="0" fontId="31" fillId="0" borderId="37" xfId="0" applyFont="1" applyBorder="1" applyAlignment="1">
      <alignment horizontal="center" vertical="center" wrapText="1"/>
    </xf>
    <xf numFmtId="0" fontId="31" fillId="0" borderId="33" xfId="0" applyFont="1" applyBorder="1" applyAlignment="1">
      <alignment horizontal="center" vertical="center"/>
    </xf>
    <xf numFmtId="0" fontId="31" fillId="0" borderId="38" xfId="0" applyFont="1" applyBorder="1" applyAlignment="1">
      <alignment horizontal="center" vertical="center"/>
    </xf>
    <xf numFmtId="0" fontId="31" fillId="0" borderId="33" xfId="0" applyFont="1" applyBorder="1" applyAlignment="1">
      <alignment horizontal="left" vertical="center"/>
    </xf>
    <xf numFmtId="0" fontId="31" fillId="0" borderId="33" xfId="0" applyFont="1" applyBorder="1" applyAlignment="1">
      <alignment horizontal="center" vertical="center" textRotation="255"/>
    </xf>
    <xf numFmtId="0" fontId="2" fillId="0" borderId="56" xfId="0" applyFont="1" applyBorder="1" applyAlignment="1">
      <alignment horizontal="left" vertical="center" wrapText="1"/>
    </xf>
    <xf numFmtId="0" fontId="29" fillId="0" borderId="50" xfId="0" applyFont="1" applyBorder="1" applyAlignment="1">
      <alignment vertical="center"/>
    </xf>
    <xf numFmtId="0" fontId="29" fillId="0" borderId="51" xfId="0" applyFont="1" applyBorder="1" applyAlignment="1" applyProtection="1">
      <alignment horizontal="center" vertical="center"/>
      <protection locked="0"/>
    </xf>
    <xf numFmtId="0" fontId="29" fillId="0" borderId="51" xfId="0" applyFont="1" applyBorder="1" applyAlignment="1">
      <alignment horizontal="center" vertical="center"/>
    </xf>
    <xf numFmtId="0" fontId="2" fillId="0" borderId="51" xfId="0" applyFont="1" applyBorder="1" applyAlignment="1" applyProtection="1">
      <alignment horizontal="center" vertical="center"/>
      <protection locked="0"/>
    </xf>
    <xf numFmtId="0" fontId="29" fillId="0" borderId="51" xfId="0" applyFont="1" applyBorder="1">
      <alignment vertical="center"/>
    </xf>
    <xf numFmtId="0" fontId="29" fillId="0" borderId="51" xfId="0" applyFont="1" applyBorder="1" applyAlignment="1" applyProtection="1">
      <alignment horizontal="center" vertical="center" wrapText="1"/>
      <protection locked="0"/>
    </xf>
    <xf numFmtId="0" fontId="29" fillId="0" borderId="0" xfId="0" applyFont="1" applyBorder="1">
      <alignment vertical="center"/>
    </xf>
    <xf numFmtId="0" fontId="29" fillId="0" borderId="53" xfId="0" applyFont="1" applyBorder="1">
      <alignment vertical="center"/>
    </xf>
    <xf numFmtId="0" fontId="31" fillId="0" borderId="57" xfId="0" applyFont="1" applyBorder="1" applyAlignment="1">
      <alignment horizontal="center" vertical="center" textRotation="255"/>
    </xf>
    <xf numFmtId="0" fontId="31" fillId="0" borderId="3" xfId="0" applyFont="1" applyBorder="1" applyAlignment="1">
      <alignment horizontal="left" vertical="center"/>
    </xf>
    <xf numFmtId="0" fontId="31" fillId="0" borderId="4" xfId="0" applyFont="1" applyBorder="1" applyAlignment="1">
      <alignment horizontal="left" vertical="center"/>
    </xf>
    <xf numFmtId="0" fontId="36" fillId="0" borderId="3" xfId="0" applyFont="1" applyBorder="1" applyAlignment="1" applyProtection="1">
      <alignment horizontal="center" vertical="center"/>
      <protection locked="0"/>
    </xf>
    <xf numFmtId="0" fontId="36" fillId="0" borderId="2" xfId="0" applyFont="1" applyBorder="1" applyAlignment="1" applyProtection="1">
      <alignment horizontal="center" vertical="center"/>
      <protection locked="0"/>
    </xf>
    <xf numFmtId="0" fontId="36" fillId="0" borderId="4" xfId="0" applyFont="1" applyBorder="1" applyAlignment="1" applyProtection="1">
      <alignment horizontal="center" vertical="center"/>
      <protection locked="0"/>
    </xf>
    <xf numFmtId="0" fontId="31" fillId="0" borderId="9" xfId="0" applyFont="1" applyBorder="1" applyAlignment="1">
      <alignment horizontal="center" vertical="center"/>
    </xf>
    <xf numFmtId="0" fontId="31" fillId="0" borderId="0" xfId="0" applyFont="1" applyBorder="1" applyAlignment="1">
      <alignment horizontal="center" vertical="center"/>
    </xf>
    <xf numFmtId="0" fontId="31" fillId="0" borderId="10" xfId="0" applyFont="1" applyBorder="1" applyAlignment="1">
      <alignment horizontal="center" vertical="center"/>
    </xf>
    <xf numFmtId="0" fontId="2" fillId="0" borderId="0" xfId="0" applyFont="1" applyBorder="1" applyAlignment="1" applyProtection="1">
      <alignment vertical="center"/>
    </xf>
    <xf numFmtId="0" fontId="2" fillId="0" borderId="0" xfId="0" applyFont="1" applyBorder="1" applyAlignment="1" applyProtection="1">
      <alignment vertical="center"/>
      <protection locked="0"/>
    </xf>
    <xf numFmtId="0" fontId="31" fillId="0" borderId="0" xfId="0" applyFont="1" applyBorder="1" applyAlignment="1">
      <alignment horizontal="center" vertical="center" textRotation="255"/>
    </xf>
    <xf numFmtId="0" fontId="2" fillId="0" borderId="0" xfId="0" applyFont="1" applyBorder="1" applyProtection="1">
      <alignment vertical="center"/>
      <protection locked="0"/>
    </xf>
    <xf numFmtId="0" fontId="2" fillId="0" borderId="58" xfId="0" applyFont="1" applyBorder="1" applyAlignment="1">
      <alignment vertical="center" wrapText="1"/>
    </xf>
    <xf numFmtId="0" fontId="29" fillId="0" borderId="43" xfId="0" applyFont="1" applyBorder="1" applyAlignment="1">
      <alignment horizontal="left" vertical="center"/>
    </xf>
    <xf numFmtId="0" fontId="29" fillId="0" borderId="43" xfId="0" applyFont="1" applyBorder="1" applyAlignment="1" applyProtection="1">
      <alignment horizontal="left" vertical="center"/>
      <protection locked="0"/>
    </xf>
    <xf numFmtId="0" fontId="29" fillId="0" borderId="25" xfId="0" applyFont="1" applyBorder="1" applyAlignment="1">
      <alignment horizontal="left" vertical="center"/>
    </xf>
    <xf numFmtId="0" fontId="29" fillId="0" borderId="45" xfId="0" applyFont="1" applyBorder="1" applyAlignment="1">
      <alignment vertical="center"/>
    </xf>
    <xf numFmtId="0" fontId="31" fillId="0" borderId="14" xfId="0" applyFont="1" applyBorder="1" applyAlignment="1">
      <alignment horizontal="left" vertical="center"/>
    </xf>
    <xf numFmtId="0" fontId="31" fillId="0" borderId="22" xfId="0" applyFont="1" applyBorder="1" applyAlignment="1">
      <alignment horizontal="left" vertical="center"/>
    </xf>
    <xf numFmtId="0" fontId="36" fillId="0" borderId="14" xfId="0" applyFont="1" applyBorder="1" applyAlignment="1" applyProtection="1">
      <alignment horizontal="center" vertical="center"/>
      <protection locked="0"/>
    </xf>
    <xf numFmtId="0" fontId="36" fillId="0" borderId="1" xfId="0" applyFont="1" applyBorder="1" applyAlignment="1" applyProtection="1">
      <alignment horizontal="center" vertical="center"/>
      <protection locked="0"/>
    </xf>
    <xf numFmtId="0" fontId="36" fillId="0" borderId="22" xfId="0" applyFont="1" applyBorder="1" applyAlignment="1" applyProtection="1">
      <alignment horizontal="center" vertical="center"/>
      <protection locked="0"/>
    </xf>
    <xf numFmtId="0" fontId="31" fillId="0" borderId="14" xfId="0" applyFont="1" applyBorder="1" applyAlignment="1">
      <alignment horizontal="center" vertical="center"/>
    </xf>
    <xf numFmtId="0" fontId="31" fillId="0" borderId="1" xfId="0" applyFont="1" applyBorder="1" applyAlignment="1">
      <alignment horizontal="center" vertical="center"/>
    </xf>
    <xf numFmtId="0" fontId="31" fillId="0" borderId="22" xfId="0" applyFont="1" applyBorder="1" applyAlignment="1">
      <alignment horizontal="center" vertical="center"/>
    </xf>
    <xf numFmtId="0" fontId="31" fillId="0" borderId="1" xfId="0" applyFont="1" applyBorder="1" applyAlignment="1">
      <alignment horizontal="left" vertical="center"/>
    </xf>
    <xf numFmtId="0" fontId="31" fillId="0" borderId="1" xfId="0" applyFont="1" applyBorder="1" applyAlignment="1">
      <alignment horizontal="center" vertical="center"/>
    </xf>
    <xf numFmtId="0" fontId="2" fillId="0" borderId="1" xfId="0" applyFont="1" applyBorder="1" applyAlignment="1" applyProtection="1">
      <alignment horizontal="center" vertical="center"/>
      <protection locked="0"/>
    </xf>
    <xf numFmtId="0" fontId="2" fillId="0" borderId="59" xfId="0" applyFont="1" applyBorder="1" applyAlignment="1">
      <alignment vertical="center" wrapText="1"/>
    </xf>
    <xf numFmtId="0" fontId="29" fillId="0" borderId="47" xfId="0" applyFont="1" applyBorder="1" applyAlignment="1">
      <alignment horizontal="left" vertical="center" shrinkToFit="1"/>
    </xf>
    <xf numFmtId="0" fontId="29" fillId="0" borderId="60" xfId="0" applyFont="1" applyBorder="1" applyAlignment="1">
      <alignment horizontal="left" vertical="center"/>
    </xf>
    <xf numFmtId="0" fontId="29" fillId="0" borderId="60" xfId="0" applyFont="1" applyBorder="1" applyAlignment="1">
      <alignment horizontal="left" vertical="center" shrinkToFit="1"/>
    </xf>
    <xf numFmtId="0" fontId="29" fillId="0" borderId="61" xfId="0" applyFont="1" applyBorder="1" applyAlignment="1">
      <alignment horizontal="left" vertical="center" shrinkToFit="1"/>
    </xf>
    <xf numFmtId="0" fontId="31" fillId="0" borderId="2" xfId="0" applyFont="1" applyBorder="1" applyAlignment="1">
      <alignment horizontal="left" vertical="center"/>
    </xf>
    <xf numFmtId="0" fontId="0" fillId="0" borderId="3" xfId="0" applyFont="1" applyBorder="1">
      <alignment vertical="center"/>
    </xf>
    <xf numFmtId="0" fontId="0" fillId="0" borderId="2" xfId="0" applyFont="1" applyBorder="1" applyAlignment="1" applyProtection="1">
      <alignment horizontal="center" vertical="center"/>
      <protection locked="0"/>
    </xf>
    <xf numFmtId="0" fontId="0" fillId="0" borderId="2" xfId="0" applyFont="1" applyBorder="1" applyAlignment="1">
      <alignment vertical="center"/>
    </xf>
    <xf numFmtId="49" fontId="0" fillId="0" borderId="2" xfId="0" applyNumberFormat="1" applyFont="1" applyBorder="1" applyAlignment="1" applyProtection="1">
      <alignment horizontal="center" vertical="center"/>
      <protection locked="0"/>
    </xf>
    <xf numFmtId="49" fontId="2" fillId="0" borderId="2" xfId="0" applyNumberFormat="1" applyFont="1" applyBorder="1" applyAlignment="1" applyProtection="1">
      <alignment horizontal="center" vertical="center"/>
      <protection locked="0"/>
    </xf>
    <xf numFmtId="0" fontId="2" fillId="0" borderId="2" xfId="0" applyFont="1" applyBorder="1" applyAlignment="1">
      <alignment vertical="top"/>
    </xf>
    <xf numFmtId="0" fontId="2" fillId="0" borderId="62" xfId="0" applyFont="1" applyBorder="1" applyAlignment="1">
      <alignment vertical="top"/>
    </xf>
    <xf numFmtId="0" fontId="29" fillId="0" borderId="51" xfId="0" applyFont="1" applyBorder="1" applyAlignment="1">
      <alignment horizontal="center" vertical="center" shrinkToFit="1"/>
    </xf>
    <xf numFmtId="0" fontId="29" fillId="0" borderId="51" xfId="0" applyFont="1" applyBorder="1" applyAlignment="1">
      <alignment horizontal="left" vertical="center"/>
    </xf>
    <xf numFmtId="0" fontId="29" fillId="0" borderId="51" xfId="0" applyFont="1" applyBorder="1" applyAlignment="1">
      <alignment vertical="center" wrapText="1"/>
    </xf>
    <xf numFmtId="0" fontId="29" fillId="0" borderId="53" xfId="0" applyFont="1" applyBorder="1" applyAlignment="1">
      <alignment vertical="center" wrapText="1"/>
    </xf>
    <xf numFmtId="0" fontId="31" fillId="0" borderId="1" xfId="0" applyFont="1" applyBorder="1" applyAlignment="1">
      <alignment horizontal="left" vertical="center"/>
    </xf>
    <xf numFmtId="0" fontId="32" fillId="0" borderId="14" xfId="0" applyFont="1" applyBorder="1" applyAlignment="1" applyProtection="1">
      <alignment horizontal="left" vertical="top"/>
      <protection locked="0"/>
    </xf>
    <xf numFmtId="0" fontId="32" fillId="0" borderId="1" xfId="0" applyFont="1" applyBorder="1" applyAlignment="1" applyProtection="1">
      <alignment horizontal="left" vertical="top"/>
      <protection locked="0"/>
    </xf>
    <xf numFmtId="0" fontId="32" fillId="0" borderId="59" xfId="0" applyFont="1" applyBorder="1" applyAlignment="1" applyProtection="1">
      <alignment horizontal="left" vertical="top"/>
      <protection locked="0"/>
    </xf>
    <xf numFmtId="0" fontId="2" fillId="0" borderId="51" xfId="0" applyFont="1" applyBorder="1">
      <alignment vertical="center"/>
    </xf>
    <xf numFmtId="0" fontId="31" fillId="0" borderId="27" xfId="0" applyFont="1" applyBorder="1" applyAlignment="1">
      <alignment horizontal="left" vertical="center"/>
    </xf>
    <xf numFmtId="0" fontId="31" fillId="0" borderId="30" xfId="0" applyFont="1" applyBorder="1" applyAlignment="1">
      <alignment horizontal="left" vertical="center"/>
    </xf>
    <xf numFmtId="0" fontId="0" fillId="0" borderId="29" xfId="0" applyFont="1" applyBorder="1" applyAlignment="1">
      <alignment vertical="center"/>
    </xf>
    <xf numFmtId="180" fontId="2" fillId="0" borderId="29" xfId="0" applyNumberFormat="1" applyFont="1" applyBorder="1" applyAlignment="1" applyProtection="1">
      <alignment horizontal="center" vertical="center"/>
      <protection locked="0"/>
    </xf>
    <xf numFmtId="0" fontId="2" fillId="0" borderId="29" xfId="0" applyFont="1" applyBorder="1" applyAlignment="1">
      <alignment vertical="center"/>
    </xf>
    <xf numFmtId="0" fontId="2" fillId="0" borderId="29" xfId="0" applyFont="1" applyBorder="1" applyAlignment="1" applyProtection="1">
      <alignment horizontal="center" vertical="center"/>
      <protection locked="0"/>
    </xf>
    <xf numFmtId="0" fontId="2" fillId="0" borderId="63" xfId="0" applyFont="1" applyBorder="1" applyAlignment="1">
      <alignment vertical="center"/>
    </xf>
    <xf numFmtId="0" fontId="29" fillId="0" borderId="0" xfId="0" applyFont="1">
      <alignment vertical="center"/>
    </xf>
    <xf numFmtId="0" fontId="31" fillId="0" borderId="29" xfId="0" applyFont="1" applyBorder="1" applyAlignment="1">
      <alignment horizontal="left" vertical="center"/>
    </xf>
    <xf numFmtId="0" fontId="0" fillId="0" borderId="27" xfId="0" applyFont="1" applyBorder="1" applyAlignment="1">
      <alignment vertical="center" wrapText="1"/>
    </xf>
    <xf numFmtId="0" fontId="0" fillId="0" borderId="29" xfId="0" applyFont="1" applyBorder="1" applyAlignment="1">
      <alignment horizontal="left" vertical="center"/>
    </xf>
    <xf numFmtId="0" fontId="0" fillId="0" borderId="29" xfId="0" applyBorder="1" applyAlignment="1" applyProtection="1">
      <alignment horizontal="center" vertical="center" shrinkToFit="1"/>
      <protection locked="0"/>
    </xf>
    <xf numFmtId="0" fontId="0" fillId="0" borderId="29" xfId="0" applyFont="1" applyBorder="1" applyAlignment="1" applyProtection="1">
      <alignment horizontal="center" vertical="center" shrinkToFit="1"/>
      <protection locked="0"/>
    </xf>
    <xf numFmtId="0" fontId="0" fillId="0" borderId="29" xfId="0" applyFont="1" applyBorder="1" applyAlignment="1">
      <alignment horizontal="right" vertical="center"/>
    </xf>
    <xf numFmtId="0" fontId="0" fillId="0" borderId="29" xfId="0" applyFont="1" applyBorder="1" applyAlignment="1">
      <alignment vertical="center" wrapText="1"/>
    </xf>
    <xf numFmtId="0" fontId="0" fillId="0" borderId="0" xfId="0" applyFont="1" applyBorder="1">
      <alignment vertical="center"/>
    </xf>
    <xf numFmtId="0" fontId="0" fillId="0" borderId="63" xfId="0" applyFont="1" applyBorder="1" applyAlignment="1">
      <alignment vertical="center"/>
    </xf>
    <xf numFmtId="0" fontId="29" fillId="0" borderId="45" xfId="0" applyFont="1" applyBorder="1" applyAlignment="1">
      <alignment horizontal="left" vertical="center"/>
    </xf>
    <xf numFmtId="0" fontId="29" fillId="0" borderId="14" xfId="0" applyFont="1" applyBorder="1" applyAlignment="1">
      <alignment horizontal="left" vertical="center"/>
    </xf>
    <xf numFmtId="0" fontId="29" fillId="0" borderId="1" xfId="0" applyFont="1" applyBorder="1" applyAlignment="1">
      <alignment horizontal="left" vertical="center"/>
    </xf>
    <xf numFmtId="0" fontId="29" fillId="0" borderId="22" xfId="0" applyFont="1" applyBorder="1" applyAlignment="1">
      <alignment horizontal="left" vertical="center"/>
    </xf>
    <xf numFmtId="0" fontId="0" fillId="0" borderId="27" xfId="0" applyBorder="1" applyAlignment="1" applyProtection="1">
      <alignment horizontal="center" vertical="center"/>
      <protection locked="0"/>
    </xf>
    <xf numFmtId="0" fontId="0" fillId="0" borderId="1" xfId="0" applyFont="1" applyBorder="1" applyAlignment="1">
      <alignment vertical="center"/>
    </xf>
    <xf numFmtId="0" fontId="0" fillId="0" borderId="29" xfId="0" applyBorder="1" applyAlignment="1" applyProtection="1">
      <alignment horizontal="center" vertical="center"/>
      <protection locked="0"/>
    </xf>
    <xf numFmtId="0" fontId="29" fillId="0" borderId="27" xfId="0" applyFont="1" applyBorder="1" applyAlignment="1">
      <alignment horizontal="left" vertical="center" wrapText="1"/>
    </xf>
    <xf numFmtId="0" fontId="29" fillId="0" borderId="29" xfId="0" applyFont="1" applyBorder="1" applyAlignment="1">
      <alignment horizontal="left" vertical="center" wrapText="1"/>
    </xf>
    <xf numFmtId="0" fontId="29" fillId="0" borderId="30" xfId="0" applyFont="1" applyBorder="1" applyAlignment="1">
      <alignment horizontal="left" vertical="center" wrapText="1"/>
    </xf>
    <xf numFmtId="0" fontId="0" fillId="0" borderId="46" xfId="0" applyFont="1" applyBorder="1" applyAlignment="1" applyProtection="1">
      <alignment horizontal="left" vertical="center" shrinkToFit="1"/>
      <protection locked="0"/>
    </xf>
    <xf numFmtId="0" fontId="2" fillId="0" borderId="47" xfId="0" applyFont="1" applyBorder="1" applyAlignment="1" applyProtection="1">
      <alignment horizontal="left" vertical="center" shrinkToFit="1"/>
      <protection locked="0"/>
    </xf>
    <xf numFmtId="0" fontId="2" fillId="0" borderId="49" xfId="0" applyFont="1" applyBorder="1" applyAlignment="1" applyProtection="1">
      <alignment horizontal="left" vertical="center" shrinkToFit="1"/>
      <protection locked="0"/>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0" fillId="0" borderId="3" xfId="0" applyBorder="1" applyAlignment="1" applyProtection="1">
      <alignment horizontal="left" vertical="center" wrapText="1"/>
      <protection locked="0"/>
    </xf>
    <xf numFmtId="0" fontId="2" fillId="0" borderId="2" xfId="0" applyFont="1" applyBorder="1" applyAlignment="1" applyProtection="1">
      <alignment horizontal="left" vertical="center" wrapText="1"/>
      <protection locked="0"/>
    </xf>
    <xf numFmtId="0" fontId="2" fillId="0" borderId="62" xfId="0" applyFont="1" applyBorder="1" applyAlignment="1" applyProtection="1">
      <alignment horizontal="left" vertical="center" wrapText="1"/>
      <protection locked="0"/>
    </xf>
    <xf numFmtId="0" fontId="0" fillId="0" borderId="50" xfId="0" applyFont="1" applyBorder="1" applyAlignment="1" applyProtection="1">
      <alignment horizontal="left" vertical="center" shrinkToFit="1"/>
      <protection locked="0"/>
    </xf>
    <xf numFmtId="0" fontId="2" fillId="0" borderId="51" xfId="0" applyFont="1" applyBorder="1" applyAlignment="1" applyProtection="1">
      <alignment horizontal="left" vertical="center" shrinkToFit="1"/>
      <protection locked="0"/>
    </xf>
    <xf numFmtId="0" fontId="2" fillId="0" borderId="53" xfId="0" applyFont="1" applyBorder="1" applyAlignment="1" applyProtection="1">
      <alignment horizontal="left" vertical="center" shrinkToFit="1"/>
      <protection locked="0"/>
    </xf>
    <xf numFmtId="0" fontId="2" fillId="0" borderId="14" xfId="0" applyFont="1" applyBorder="1" applyAlignment="1">
      <alignment horizontal="left" vertical="center" wrapText="1"/>
    </xf>
    <xf numFmtId="0" fontId="2" fillId="0" borderId="1" xfId="0" applyFont="1" applyBorder="1" applyAlignment="1">
      <alignment horizontal="left" vertical="center" wrapText="1"/>
    </xf>
    <xf numFmtId="0" fontId="2" fillId="0" borderId="22" xfId="0" applyFont="1" applyBorder="1" applyAlignment="1">
      <alignment horizontal="left" vertical="center" wrapText="1"/>
    </xf>
    <xf numFmtId="0" fontId="2" fillId="0" borderId="14" xfId="0" applyFont="1" applyBorder="1" applyAlignment="1" applyProtection="1">
      <alignment horizontal="left" vertical="center" wrapText="1"/>
      <protection locked="0"/>
    </xf>
    <xf numFmtId="0" fontId="2" fillId="0" borderId="1" xfId="0" applyFont="1" applyBorder="1" applyAlignment="1" applyProtection="1">
      <alignment horizontal="left" vertical="center" wrapText="1"/>
      <protection locked="0"/>
    </xf>
    <xf numFmtId="0" fontId="2" fillId="0" borderId="59" xfId="0" applyFont="1" applyBorder="1" applyAlignment="1" applyProtection="1">
      <alignment horizontal="left" vertical="center" wrapText="1"/>
      <protection locked="0"/>
    </xf>
    <xf numFmtId="0" fontId="0" fillId="0" borderId="29" xfId="0" applyFont="1" applyBorder="1" applyAlignment="1">
      <alignment horizontal="left" vertical="center" shrinkToFit="1"/>
    </xf>
    <xf numFmtId="0" fontId="0" fillId="0" borderId="0" xfId="0" applyFont="1" applyBorder="1" applyAlignment="1">
      <alignment horizontal="right" vertical="center"/>
    </xf>
    <xf numFmtId="0" fontId="0" fillId="0" borderId="29" xfId="0" applyFont="1" applyBorder="1" applyAlignment="1">
      <alignment horizontal="left" vertical="center"/>
    </xf>
    <xf numFmtId="0" fontId="0" fillId="0" borderId="29" xfId="0" applyFont="1" applyBorder="1" applyAlignment="1" applyProtection="1">
      <alignment horizontal="center" vertical="center"/>
      <protection locked="0"/>
    </xf>
    <xf numFmtId="0" fontId="0" fillId="0" borderId="29" xfId="0" applyFont="1" applyBorder="1" applyAlignment="1" applyProtection="1">
      <alignment horizontal="center" vertical="center"/>
      <protection locked="0"/>
    </xf>
    <xf numFmtId="0" fontId="0" fillId="0" borderId="29" xfId="0" applyFont="1" applyBorder="1" applyAlignment="1">
      <alignment horizontal="right" vertical="center"/>
    </xf>
    <xf numFmtId="0" fontId="0" fillId="0" borderId="64" xfId="0" applyFont="1" applyBorder="1" applyAlignment="1">
      <alignment horizontal="center" vertical="center" wrapText="1"/>
    </xf>
    <xf numFmtId="0" fontId="0" fillId="0" borderId="31" xfId="0" applyFont="1" applyBorder="1" applyAlignment="1">
      <alignment horizontal="center" vertical="center" wrapText="1"/>
    </xf>
    <xf numFmtId="0" fontId="29" fillId="0" borderId="65" xfId="0" applyFont="1" applyBorder="1" applyAlignment="1">
      <alignment horizontal="left" vertical="center" wrapText="1"/>
    </xf>
    <xf numFmtId="0" fontId="29" fillId="0" borderId="66" xfId="0" applyFont="1" applyBorder="1" applyAlignment="1">
      <alignment horizontal="left" vertical="center" wrapText="1"/>
    </xf>
    <xf numFmtId="0" fontId="29" fillId="0" borderId="67" xfId="0" applyFont="1" applyBorder="1" applyAlignment="1">
      <alignment horizontal="left" vertical="center" wrapText="1"/>
    </xf>
    <xf numFmtId="0" fontId="0" fillId="0" borderId="68" xfId="0" applyFont="1" applyBorder="1" applyAlignment="1" applyProtection="1">
      <alignment horizontal="left" vertical="center" shrinkToFit="1"/>
      <protection locked="0"/>
    </xf>
    <xf numFmtId="0" fontId="2" fillId="0" borderId="69" xfId="0" applyFont="1" applyBorder="1" applyAlignment="1" applyProtection="1">
      <alignment horizontal="left" vertical="center" shrinkToFit="1"/>
      <protection locked="0"/>
    </xf>
    <xf numFmtId="0" fontId="2" fillId="0" borderId="70" xfId="0" applyFont="1" applyBorder="1" applyAlignment="1" applyProtection="1">
      <alignment horizontal="left" vertical="center" shrinkToFit="1"/>
      <protection locked="0"/>
    </xf>
    <xf numFmtId="0" fontId="29" fillId="0" borderId="3" xfId="0" applyFont="1" applyBorder="1" applyAlignment="1">
      <alignment horizontal="left" vertical="center" wrapText="1"/>
    </xf>
    <xf numFmtId="0" fontId="29" fillId="0" borderId="2" xfId="0" applyFont="1" applyBorder="1" applyAlignment="1">
      <alignment horizontal="left" vertical="center" wrapText="1"/>
    </xf>
    <xf numFmtId="0" fontId="29" fillId="0" borderId="4" xfId="0" applyFont="1" applyBorder="1" applyAlignment="1">
      <alignment horizontal="left" vertical="center" wrapText="1"/>
    </xf>
    <xf numFmtId="0" fontId="0" fillId="0" borderId="3" xfId="0" applyBorder="1" applyAlignment="1">
      <alignment horizontal="center" vertical="center"/>
    </xf>
    <xf numFmtId="0" fontId="0" fillId="0" borderId="2" xfId="0" applyFont="1" applyBorder="1" applyAlignment="1">
      <alignment horizontal="left" vertical="center"/>
    </xf>
    <xf numFmtId="0" fontId="2" fillId="0" borderId="2" xfId="0" applyFont="1" applyBorder="1" applyAlignment="1">
      <alignment horizontal="center" vertical="center"/>
    </xf>
    <xf numFmtId="0" fontId="2" fillId="0" borderId="2" xfId="0" applyFont="1" applyBorder="1" applyAlignment="1" applyProtection="1">
      <alignment horizontal="center" vertical="center"/>
      <protection locked="0"/>
    </xf>
    <xf numFmtId="0" fontId="0" fillId="0" borderId="2" xfId="0" applyFont="1" applyBorder="1" applyAlignment="1">
      <alignment horizontal="center" vertical="center"/>
    </xf>
    <xf numFmtId="0" fontId="2" fillId="0" borderId="2" xfId="0" applyFont="1" applyBorder="1" applyAlignment="1">
      <alignment vertical="center"/>
    </xf>
    <xf numFmtId="0" fontId="0" fillId="0" borderId="2" xfId="0" applyBorder="1" applyAlignment="1">
      <alignment vertical="center"/>
    </xf>
    <xf numFmtId="0" fontId="0" fillId="0" borderId="62" xfId="0" applyBorder="1" applyAlignment="1">
      <alignment vertical="center"/>
    </xf>
    <xf numFmtId="0" fontId="31" fillId="0" borderId="0" xfId="0" applyFont="1" applyBorder="1" applyAlignment="1">
      <alignment horizontal="center" vertical="center" wrapText="1"/>
    </xf>
    <xf numFmtId="0" fontId="29" fillId="0" borderId="0" xfId="0" applyFont="1" applyBorder="1" applyAlignment="1">
      <alignment horizontal="left" vertical="center" wrapText="1"/>
    </xf>
    <xf numFmtId="0" fontId="2" fillId="0" borderId="0" xfId="0" applyFont="1" applyBorder="1" applyAlignment="1">
      <alignment horizontal="left" vertical="center" shrinkToFit="1"/>
    </xf>
    <xf numFmtId="0" fontId="29" fillId="0" borderId="14" xfId="0" applyFont="1" applyBorder="1" applyAlignment="1">
      <alignment horizontal="left" vertical="center" wrapText="1"/>
    </xf>
    <xf numFmtId="0" fontId="29" fillId="0" borderId="1" xfId="0" applyFont="1" applyBorder="1" applyAlignment="1">
      <alignment horizontal="left" vertical="center" wrapText="1"/>
    </xf>
    <xf numFmtId="0" fontId="29" fillId="0" borderId="22" xfId="0" applyFont="1" applyBorder="1" applyAlignment="1">
      <alignment horizontal="left" vertical="center" wrapText="1"/>
    </xf>
    <xf numFmtId="0" fontId="0" fillId="0" borderId="14" xfId="0" applyBorder="1" applyAlignment="1">
      <alignment horizontal="center" vertical="center"/>
    </xf>
    <xf numFmtId="0" fontId="0" fillId="0" borderId="1" xfId="0" applyFont="1" applyBorder="1" applyAlignment="1">
      <alignment horizontal="left" vertical="center"/>
    </xf>
    <xf numFmtId="0" fontId="2" fillId="0" borderId="1" xfId="0" applyFont="1" applyBorder="1" applyAlignment="1">
      <alignment horizontal="center" vertical="center"/>
    </xf>
    <xf numFmtId="0" fontId="0" fillId="0" borderId="1" xfId="0" applyFont="1" applyBorder="1" applyAlignment="1">
      <alignment horizontal="center" vertical="center"/>
    </xf>
    <xf numFmtId="0" fontId="0" fillId="0" borderId="1" xfId="0" applyBorder="1" applyAlignment="1">
      <alignment vertical="center"/>
    </xf>
    <xf numFmtId="0" fontId="0" fillId="0" borderId="59" xfId="0" applyBorder="1" applyAlignment="1">
      <alignment vertical="center"/>
    </xf>
    <xf numFmtId="0" fontId="0" fillId="0" borderId="34" xfId="0" applyFont="1" applyBorder="1" applyAlignment="1">
      <alignment horizontal="left" vertical="center"/>
    </xf>
    <xf numFmtId="0" fontId="0" fillId="0" borderId="35" xfId="0" applyFont="1" applyBorder="1" applyAlignment="1">
      <alignment horizontal="left" vertical="center"/>
    </xf>
    <xf numFmtId="0" fontId="0" fillId="0" borderId="35" xfId="0" applyFont="1" applyBorder="1" applyAlignment="1">
      <alignment horizontal="center" vertical="center"/>
    </xf>
    <xf numFmtId="0" fontId="0" fillId="0" borderId="36"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0" borderId="33" xfId="0" applyFont="1" applyBorder="1" applyAlignment="1">
      <alignment vertical="top"/>
    </xf>
    <xf numFmtId="0" fontId="2" fillId="0" borderId="33" xfId="0" applyFont="1" applyBorder="1" applyAlignment="1">
      <alignment vertical="center"/>
    </xf>
    <xf numFmtId="0" fontId="2" fillId="0" borderId="33" xfId="0" applyFont="1" applyBorder="1">
      <alignment vertical="center"/>
    </xf>
    <xf numFmtId="0" fontId="2" fillId="0" borderId="33" xfId="0" applyFont="1" applyBorder="1" applyAlignment="1">
      <alignment horizontal="center" vertical="center"/>
    </xf>
    <xf numFmtId="0" fontId="2" fillId="0" borderId="56" xfId="0" applyFont="1" applyBorder="1">
      <alignment vertical="center"/>
    </xf>
    <xf numFmtId="0" fontId="11" fillId="0" borderId="29" xfId="0" applyFont="1" applyBorder="1" applyAlignment="1">
      <alignment horizontal="right" vertical="center" shrinkToFit="1"/>
    </xf>
    <xf numFmtId="0" fontId="11" fillId="0" borderId="29" xfId="0" applyFont="1" applyBorder="1" applyAlignment="1">
      <alignment horizontal="left" vertical="center" shrinkToFit="1"/>
    </xf>
    <xf numFmtId="0" fontId="29" fillId="0" borderId="29" xfId="0" applyFont="1" applyBorder="1" applyAlignment="1" applyProtection="1">
      <alignment horizontal="center" vertical="center" wrapText="1"/>
      <protection locked="0"/>
    </xf>
    <xf numFmtId="0" fontId="29" fillId="0" borderId="29" xfId="0" applyFont="1" applyBorder="1" applyAlignment="1" applyProtection="1">
      <alignment horizontal="center" vertical="center"/>
      <protection locked="0"/>
    </xf>
    <xf numFmtId="0" fontId="0" fillId="0" borderId="27" xfId="0" applyFont="1" applyBorder="1" applyAlignment="1" applyProtection="1">
      <alignment horizontal="center" vertical="center"/>
      <protection locked="0"/>
    </xf>
    <xf numFmtId="0" fontId="31" fillId="0" borderId="29" xfId="0" applyFont="1" applyBorder="1" applyAlignment="1">
      <alignment horizontal="center" vertical="center"/>
    </xf>
    <xf numFmtId="0" fontId="31" fillId="0" borderId="29" xfId="0" applyFont="1" applyBorder="1" applyAlignment="1" applyProtection="1">
      <alignment horizontal="center" vertical="center"/>
      <protection locked="0"/>
    </xf>
    <xf numFmtId="0" fontId="31" fillId="0" borderId="30" xfId="0" applyFont="1" applyBorder="1" applyAlignment="1">
      <alignment horizontal="center" vertical="center"/>
    </xf>
    <xf numFmtId="0" fontId="31" fillId="0" borderId="27" xfId="0" applyFont="1" applyBorder="1" applyAlignment="1" applyProtection="1">
      <alignment horizontal="center" vertical="center" textRotation="255"/>
      <protection locked="0"/>
    </xf>
    <xf numFmtId="0" fontId="31" fillId="0" borderId="30" xfId="0" applyFont="1" applyBorder="1" applyAlignment="1" applyProtection="1">
      <alignment horizontal="center" vertical="center" textRotation="255"/>
      <protection locked="0"/>
    </xf>
    <xf numFmtId="0" fontId="2" fillId="0" borderId="27" xfId="0" applyFont="1" applyBorder="1" applyAlignment="1" applyProtection="1">
      <alignment horizontal="center" vertical="center"/>
      <protection locked="0"/>
    </xf>
    <xf numFmtId="0" fontId="2" fillId="0" borderId="30" xfId="0" applyFont="1" applyBorder="1" applyAlignment="1" applyProtection="1">
      <alignment horizontal="center" vertical="center"/>
      <protection locked="0"/>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0" fillId="0" borderId="3"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0" xfId="0" applyFont="1" applyBorder="1" applyAlignment="1" applyProtection="1">
      <alignment vertical="top"/>
      <protection locked="0"/>
    </xf>
    <xf numFmtId="0" fontId="2" fillId="0" borderId="0" xfId="0" applyFont="1" applyBorder="1" applyAlignment="1" applyProtection="1">
      <alignment horizontal="left" vertical="center"/>
      <protection locked="0"/>
    </xf>
    <xf numFmtId="0" fontId="2" fillId="0" borderId="1" xfId="0" applyFont="1" applyBorder="1" applyAlignment="1" applyProtection="1">
      <alignment horizontal="left" vertical="center"/>
      <protection locked="0"/>
    </xf>
    <xf numFmtId="0" fontId="2" fillId="0" borderId="58" xfId="0" applyFont="1" applyBorder="1" applyProtection="1">
      <alignment vertical="center"/>
      <protection locked="0"/>
    </xf>
    <xf numFmtId="0" fontId="31" fillId="0" borderId="3" xfId="0" applyFont="1" applyBorder="1" applyAlignment="1">
      <alignment horizontal="center" vertical="center" wrapText="1"/>
    </xf>
    <xf numFmtId="0" fontId="31" fillId="0" borderId="4"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4" xfId="0" applyFont="1" applyBorder="1" applyAlignment="1">
      <alignment horizontal="center" vertical="center" wrapText="1"/>
    </xf>
    <xf numFmtId="0" fontId="0"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11" fillId="0" borderId="46" xfId="0" applyFont="1" applyBorder="1" applyAlignment="1">
      <alignment horizontal="center" vertical="center"/>
    </xf>
    <xf numFmtId="0" fontId="11" fillId="0" borderId="47" xfId="0" applyFont="1" applyBorder="1" applyAlignment="1">
      <alignment horizontal="center" vertical="center"/>
    </xf>
    <xf numFmtId="0" fontId="11" fillId="0" borderId="48" xfId="0" applyFont="1" applyBorder="1" applyAlignment="1">
      <alignment horizontal="center" vertical="center"/>
    </xf>
    <xf numFmtId="0" fontId="0" fillId="0" borderId="46" xfId="0" quotePrefix="1" applyBorder="1" applyAlignment="1" applyProtection="1">
      <alignment horizontal="center" vertical="center"/>
      <protection locked="0"/>
    </xf>
    <xf numFmtId="0" fontId="0" fillId="0" borderId="47" xfId="0" applyFont="1" applyBorder="1" applyAlignment="1" applyProtection="1">
      <alignment horizontal="center" vertical="center"/>
      <protection locked="0"/>
    </xf>
    <xf numFmtId="0" fontId="0" fillId="0" borderId="47" xfId="0" applyFont="1" applyBorder="1" applyAlignment="1">
      <alignment horizontal="center" vertical="center"/>
    </xf>
    <xf numFmtId="0" fontId="0" fillId="0" borderId="47" xfId="0" quotePrefix="1" applyBorder="1" applyAlignment="1" applyProtection="1">
      <alignment horizontal="center" vertical="center"/>
      <protection locked="0"/>
    </xf>
    <xf numFmtId="0" fontId="0" fillId="0" borderId="49"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31" fillId="0" borderId="2" xfId="0" applyFont="1" applyBorder="1" applyAlignment="1">
      <alignment horizontal="center" vertical="center"/>
    </xf>
    <xf numFmtId="0" fontId="31" fillId="0" borderId="2" xfId="0" applyFont="1" applyBorder="1" applyAlignment="1" applyProtection="1">
      <alignment horizontal="center" vertical="center"/>
      <protection locked="0"/>
    </xf>
    <xf numFmtId="0" fontId="31" fillId="0" borderId="4" xfId="0" applyFont="1" applyBorder="1" applyAlignment="1">
      <alignment horizontal="center" vertical="center"/>
    </xf>
    <xf numFmtId="0" fontId="31" fillId="0" borderId="3" xfId="0" applyFont="1" applyBorder="1" applyAlignment="1" applyProtection="1">
      <alignment horizontal="center" vertical="center" textRotation="255"/>
      <protection locked="0"/>
    </xf>
    <xf numFmtId="0" fontId="31" fillId="0" borderId="4" xfId="0" applyFont="1" applyBorder="1" applyAlignment="1" applyProtection="1">
      <alignment horizontal="center" vertical="center" textRotation="255"/>
      <protection locked="0"/>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0" fillId="0" borderId="24" xfId="0" applyFont="1" applyBorder="1" applyAlignment="1" applyProtection="1">
      <alignment horizontal="center" vertical="center"/>
      <protection locked="0"/>
    </xf>
    <xf numFmtId="0" fontId="2" fillId="0" borderId="25" xfId="0" applyFont="1" applyBorder="1" applyAlignment="1" applyProtection="1">
      <alignment horizontal="center" vertical="center"/>
      <protection locked="0"/>
    </xf>
    <xf numFmtId="0" fontId="2" fillId="0" borderId="26" xfId="0" applyFont="1" applyBorder="1" applyAlignment="1" applyProtection="1">
      <alignment horizontal="center" vertical="center"/>
      <protection locked="0"/>
    </xf>
    <xf numFmtId="0" fontId="2" fillId="0" borderId="3" xfId="0" applyFont="1" applyBorder="1" applyAlignment="1" applyProtection="1">
      <alignment horizontal="left" vertical="center"/>
      <protection locked="0"/>
    </xf>
    <xf numFmtId="0" fontId="31" fillId="0" borderId="9" xfId="0" applyFont="1" applyBorder="1" applyAlignment="1">
      <alignment horizontal="center" vertical="center" wrapText="1"/>
    </xf>
    <xf numFmtId="0" fontId="31" fillId="0" borderId="10" xfId="0" applyFont="1" applyBorder="1" applyAlignment="1">
      <alignment horizontal="center" vertical="center" wrapText="1"/>
    </xf>
    <xf numFmtId="0" fontId="29" fillId="0" borderId="9" xfId="0" applyFont="1" applyBorder="1" applyAlignment="1">
      <alignment vertical="center"/>
    </xf>
    <xf numFmtId="0" fontId="29" fillId="0" borderId="0" xfId="0" applyFont="1" applyBorder="1" applyAlignment="1">
      <alignment horizontal="left" vertical="center"/>
    </xf>
    <xf numFmtId="0" fontId="29" fillId="0" borderId="10" xfId="0" applyFont="1" applyBorder="1" applyAlignment="1">
      <alignment horizontal="center" vertical="center"/>
    </xf>
    <xf numFmtId="0" fontId="0" fillId="0" borderId="9"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0" xfId="0" applyFont="1" applyBorder="1" applyAlignment="1">
      <alignment horizontal="center" vertical="center" wrapText="1"/>
    </xf>
    <xf numFmtId="0" fontId="0" fillId="0" borderId="50" xfId="0" applyBorder="1" applyAlignment="1">
      <alignment horizontal="center" vertical="center" wrapText="1"/>
    </xf>
    <xf numFmtId="0" fontId="0" fillId="0" borderId="51" xfId="0" applyBorder="1" applyAlignment="1">
      <alignment horizontal="center" vertical="center" wrapText="1"/>
    </xf>
    <xf numFmtId="0" fontId="0" fillId="0" borderId="52" xfId="0" applyBorder="1" applyAlignment="1">
      <alignment horizontal="center" vertical="center" wrapText="1"/>
    </xf>
    <xf numFmtId="0" fontId="0" fillId="0" borderId="50" xfId="0" applyFont="1" applyBorder="1" applyAlignment="1">
      <alignment horizontal="center" vertical="center"/>
    </xf>
    <xf numFmtId="0" fontId="0" fillId="0" borderId="51" xfId="0" applyFont="1" applyBorder="1" applyAlignment="1">
      <alignment horizontal="center" vertical="center"/>
    </xf>
    <xf numFmtId="0" fontId="0" fillId="0" borderId="51" xfId="0" applyBorder="1" applyAlignment="1" applyProtection="1">
      <alignment vertical="center"/>
      <protection locked="0"/>
    </xf>
    <xf numFmtId="0" fontId="0" fillId="0" borderId="51" xfId="0" applyBorder="1" applyAlignment="1">
      <alignment vertical="center"/>
    </xf>
    <xf numFmtId="0" fontId="0" fillId="0" borderId="51" xfId="0" applyBorder="1" applyAlignment="1">
      <alignment horizontal="center" vertical="center" shrinkToFit="1"/>
    </xf>
    <xf numFmtId="0" fontId="0" fillId="0" borderId="53" xfId="0" applyBorder="1" applyAlignment="1">
      <alignment horizontal="center" vertical="center" shrinkToFit="1"/>
    </xf>
    <xf numFmtId="0" fontId="0" fillId="0" borderId="46" xfId="0" applyFont="1" applyBorder="1" applyAlignment="1" applyProtection="1">
      <alignment horizontal="center" vertical="center"/>
      <protection locked="0"/>
    </xf>
    <xf numFmtId="0" fontId="2" fillId="0" borderId="47" xfId="0" applyFont="1" applyBorder="1" applyAlignment="1" applyProtection="1">
      <alignment horizontal="center" vertical="center"/>
      <protection locked="0"/>
    </xf>
    <xf numFmtId="0" fontId="31" fillId="0" borderId="47" xfId="0" applyFont="1" applyBorder="1" applyAlignment="1">
      <alignment horizontal="center" vertical="center"/>
    </xf>
    <xf numFmtId="0" fontId="31" fillId="0" borderId="47" xfId="0" applyFont="1" applyBorder="1" applyAlignment="1" applyProtection="1">
      <alignment horizontal="center" vertical="center"/>
      <protection locked="0"/>
    </xf>
    <xf numFmtId="0" fontId="31" fillId="0" borderId="48" xfId="0" applyFont="1" applyBorder="1" applyAlignment="1">
      <alignment horizontal="center" vertical="center"/>
    </xf>
    <xf numFmtId="0" fontId="31" fillId="0" borderId="46" xfId="0" applyFont="1" applyBorder="1" applyAlignment="1" applyProtection="1">
      <alignment horizontal="center" vertical="center" textRotation="255"/>
      <protection locked="0"/>
    </xf>
    <xf numFmtId="0" fontId="31" fillId="0" borderId="48" xfId="0" applyFont="1" applyBorder="1" applyAlignment="1" applyProtection="1">
      <alignment horizontal="center" vertical="center" textRotation="255"/>
      <protection locked="0"/>
    </xf>
    <xf numFmtId="0" fontId="2" fillId="0" borderId="46" xfId="0" applyFont="1" applyBorder="1" applyAlignment="1" applyProtection="1">
      <alignment horizontal="center" vertical="center"/>
      <protection locked="0"/>
    </xf>
    <xf numFmtId="0" fontId="2" fillId="0" borderId="48" xfId="0" applyFont="1" applyBorder="1" applyAlignment="1" applyProtection="1">
      <alignment horizontal="center" vertical="center"/>
      <protection locked="0"/>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2" fillId="0" borderId="48" xfId="0" applyFont="1" applyBorder="1" applyAlignment="1">
      <alignment horizontal="center" vertical="center"/>
    </xf>
    <xf numFmtId="0" fontId="31" fillId="0" borderId="14" xfId="0" applyFont="1" applyBorder="1" applyAlignment="1">
      <alignment horizontal="center" vertical="center" wrapText="1"/>
    </xf>
    <xf numFmtId="0" fontId="31" fillId="0" borderId="22" xfId="0" applyFont="1" applyBorder="1" applyAlignment="1">
      <alignment horizontal="center" vertical="center" wrapText="1"/>
    </xf>
    <xf numFmtId="0" fontId="29" fillId="0" borderId="14" xfId="0" applyFont="1" applyBorder="1" applyAlignment="1">
      <alignment vertical="center"/>
    </xf>
    <xf numFmtId="0" fontId="29" fillId="0" borderId="1" xfId="0" applyFont="1" applyBorder="1" applyAlignment="1">
      <alignment horizontal="center" vertical="center"/>
    </xf>
    <xf numFmtId="0" fontId="29" fillId="0" borderId="1" xfId="0" applyFont="1" applyBorder="1" applyAlignment="1">
      <alignment vertical="center"/>
    </xf>
    <xf numFmtId="0" fontId="29" fillId="0" borderId="22" xfId="0" applyFont="1" applyBorder="1" applyAlignment="1">
      <alignment vertical="center"/>
    </xf>
    <xf numFmtId="0" fontId="0" fillId="0" borderId="1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2" xfId="0" applyFont="1" applyBorder="1" applyAlignment="1">
      <alignment horizontal="center" vertical="center" wrapText="1"/>
    </xf>
    <xf numFmtId="0" fontId="0" fillId="0" borderId="42" xfId="0" applyFont="1" applyBorder="1" applyAlignment="1">
      <alignment horizontal="center" vertical="center"/>
    </xf>
    <xf numFmtId="0" fontId="0" fillId="0" borderId="43" xfId="0" applyFont="1" applyBorder="1" applyAlignment="1">
      <alignment horizontal="center" vertical="center"/>
    </xf>
    <xf numFmtId="0" fontId="0" fillId="0" borderId="44" xfId="0" applyFont="1"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43" xfId="0" applyFont="1" applyBorder="1" applyAlignment="1" applyProtection="1">
      <alignment vertical="center"/>
      <protection locked="0"/>
    </xf>
    <xf numFmtId="0" fontId="0" fillId="0" borderId="43" xfId="0" applyFont="1" applyBorder="1" applyAlignment="1">
      <alignment vertical="center"/>
    </xf>
    <xf numFmtId="0" fontId="0" fillId="0" borderId="45" xfId="0" applyFont="1" applyBorder="1" applyAlignment="1">
      <alignment vertical="center"/>
    </xf>
    <xf numFmtId="0" fontId="2" fillId="0" borderId="42" xfId="0" applyFont="1" applyBorder="1" applyAlignment="1" applyProtection="1">
      <alignment horizontal="center" vertical="center"/>
      <protection locked="0"/>
    </xf>
    <xf numFmtId="0" fontId="2" fillId="0" borderId="43" xfId="0" applyFont="1" applyBorder="1" applyAlignment="1" applyProtection="1">
      <alignment horizontal="center" vertical="center"/>
      <protection locked="0"/>
    </xf>
    <xf numFmtId="0" fontId="31" fillId="0" borderId="43" xfId="0" applyFont="1" applyBorder="1" applyAlignment="1">
      <alignment horizontal="center" vertical="center"/>
    </xf>
    <xf numFmtId="0" fontId="31" fillId="0" borderId="43" xfId="0" applyFont="1" applyBorder="1" applyAlignment="1" applyProtection="1">
      <alignment horizontal="center" vertical="center"/>
      <protection locked="0"/>
    </xf>
    <xf numFmtId="0" fontId="31" fillId="0" borderId="44" xfId="0" applyFont="1" applyBorder="1" applyAlignment="1">
      <alignment horizontal="center" vertical="center"/>
    </xf>
    <xf numFmtId="0" fontId="31" fillId="0" borderId="42" xfId="0" applyFont="1" applyBorder="1" applyAlignment="1" applyProtection="1">
      <alignment horizontal="center" vertical="center" textRotation="255"/>
      <protection locked="0"/>
    </xf>
    <xf numFmtId="0" fontId="31" fillId="0" borderId="44" xfId="0" applyFont="1" applyBorder="1" applyAlignment="1" applyProtection="1">
      <alignment horizontal="center" vertical="center" textRotation="255"/>
      <protection locked="0"/>
    </xf>
    <xf numFmtId="0" fontId="2" fillId="0" borderId="44" xfId="0" applyFont="1" applyBorder="1" applyAlignment="1" applyProtection="1">
      <alignment horizontal="center" vertical="center"/>
      <protection locked="0"/>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0" fillId="0" borderId="42" xfId="0" applyFont="1" applyBorder="1" applyAlignment="1" applyProtection="1">
      <alignment horizontal="center" vertical="center"/>
      <protection locked="0"/>
    </xf>
    <xf numFmtId="0" fontId="2" fillId="0" borderId="46" xfId="0" applyFont="1" applyBorder="1" applyAlignment="1">
      <alignment horizontal="left" vertical="center" shrinkToFit="1"/>
    </xf>
    <xf numFmtId="0" fontId="2" fillId="0" borderId="47" xfId="0" applyFont="1" applyBorder="1" applyAlignment="1">
      <alignment horizontal="left" vertical="center" shrinkToFit="1"/>
    </xf>
    <xf numFmtId="0" fontId="2" fillId="0" borderId="48" xfId="0" applyFont="1" applyBorder="1" applyAlignment="1">
      <alignment horizontal="left" vertical="center" shrinkToFit="1"/>
    </xf>
    <xf numFmtId="0" fontId="0" fillId="0" borderId="46" xfId="0" applyFont="1" applyBorder="1" applyAlignment="1" applyProtection="1">
      <alignment horizontal="center" vertical="center" shrinkToFit="1"/>
      <protection locked="0"/>
    </xf>
    <xf numFmtId="0" fontId="2" fillId="0" borderId="47" xfId="0" applyFont="1" applyBorder="1" applyAlignment="1" applyProtection="1">
      <alignment horizontal="center" vertical="center" shrinkToFit="1"/>
      <protection locked="0"/>
    </xf>
    <xf numFmtId="0" fontId="2" fillId="0" borderId="48" xfId="0" applyFont="1" applyBorder="1" applyAlignment="1" applyProtection="1">
      <alignment horizontal="center" vertical="center" shrinkToFit="1"/>
      <protection locked="0"/>
    </xf>
    <xf numFmtId="0" fontId="31" fillId="0" borderId="46" xfId="0" applyFont="1" applyBorder="1" applyAlignment="1">
      <alignment vertical="center"/>
    </xf>
    <xf numFmtId="0" fontId="31" fillId="0" borderId="47" xfId="0" applyFont="1" applyBorder="1" applyAlignment="1">
      <alignment vertical="center"/>
    </xf>
    <xf numFmtId="0" fontId="31" fillId="0" borderId="49" xfId="0" applyFont="1" applyBorder="1" applyAlignment="1" applyProtection="1">
      <alignment horizontal="center" vertical="center"/>
      <protection locked="0"/>
    </xf>
    <xf numFmtId="0" fontId="0" fillId="0" borderId="14" xfId="0" applyFont="1" applyBorder="1" applyAlignment="1" applyProtection="1">
      <alignment horizontal="center" vertical="center"/>
      <protection locked="0"/>
    </xf>
    <xf numFmtId="0" fontId="31" fillId="0" borderId="1" xfId="0" applyFont="1" applyBorder="1" applyAlignment="1" applyProtection="1">
      <alignment horizontal="center" vertical="center"/>
      <protection locked="0"/>
    </xf>
    <xf numFmtId="0" fontId="31" fillId="0" borderId="14" xfId="0" applyFont="1" applyBorder="1" applyAlignment="1" applyProtection="1">
      <alignment horizontal="center" vertical="center" textRotation="255"/>
      <protection locked="0"/>
    </xf>
    <xf numFmtId="0" fontId="31" fillId="0" borderId="22" xfId="0" applyFont="1" applyBorder="1" applyAlignment="1" applyProtection="1">
      <alignment horizontal="center" vertical="center" textRotation="255"/>
      <protection locked="0"/>
    </xf>
    <xf numFmtId="0" fontId="2" fillId="0" borderId="14" xfId="0" applyFont="1" applyBorder="1" applyAlignment="1" applyProtection="1">
      <alignment horizontal="center" vertical="center"/>
      <protection locked="0"/>
    </xf>
    <xf numFmtId="0" fontId="2" fillId="0" borderId="22" xfId="0" applyFont="1" applyBorder="1" applyAlignment="1" applyProtection="1">
      <alignment horizontal="center" vertical="center"/>
      <protection locked="0"/>
    </xf>
    <xf numFmtId="0" fontId="2" fillId="0" borderId="71" xfId="0" applyFont="1" applyBorder="1" applyAlignment="1">
      <alignment horizontal="center" vertical="center"/>
    </xf>
    <xf numFmtId="0" fontId="2" fillId="0" borderId="60" xfId="0" applyFont="1" applyBorder="1" applyAlignment="1">
      <alignment horizontal="center" vertical="center"/>
    </xf>
    <xf numFmtId="0" fontId="2" fillId="0" borderId="72" xfId="0" applyFont="1" applyBorder="1" applyAlignment="1">
      <alignment horizontal="center" vertical="center"/>
    </xf>
    <xf numFmtId="0" fontId="0" fillId="0" borderId="71" xfId="0" applyFont="1" applyBorder="1" applyAlignment="1" applyProtection="1">
      <alignment horizontal="center" vertical="center"/>
      <protection locked="0"/>
    </xf>
    <xf numFmtId="0" fontId="2" fillId="0" borderId="60" xfId="0" applyFont="1" applyBorder="1" applyAlignment="1" applyProtection="1">
      <alignment horizontal="center" vertical="center"/>
      <protection locked="0"/>
    </xf>
    <xf numFmtId="0" fontId="2" fillId="0" borderId="72" xfId="0" applyFont="1" applyBorder="1" applyAlignment="1" applyProtection="1">
      <alignment horizontal="center" vertical="center"/>
      <protection locked="0"/>
    </xf>
    <xf numFmtId="0" fontId="29" fillId="0" borderId="0" xfId="0" applyFont="1" applyBorder="1" applyAlignment="1" applyProtection="1">
      <alignment vertical="top"/>
      <protection locked="0"/>
    </xf>
    <xf numFmtId="0" fontId="31" fillId="0" borderId="73" xfId="0" applyFont="1" applyBorder="1" applyAlignment="1">
      <alignment horizontal="center" vertical="center" textRotation="255"/>
    </xf>
    <xf numFmtId="0" fontId="31" fillId="0" borderId="74" xfId="0" applyFont="1" applyBorder="1" applyAlignment="1">
      <alignment vertical="center"/>
    </xf>
    <xf numFmtId="0" fontId="31" fillId="0" borderId="31" xfId="0" applyFont="1" applyBorder="1" applyAlignment="1">
      <alignment horizontal="right" vertical="center"/>
    </xf>
    <xf numFmtId="180" fontId="0" fillId="0" borderId="69" xfId="0" applyNumberFormat="1" applyFont="1" applyBorder="1" applyAlignment="1" applyProtection="1">
      <alignment horizontal="center" vertical="center"/>
      <protection locked="0"/>
    </xf>
    <xf numFmtId="0" fontId="0" fillId="0" borderId="69" xfId="0" applyFont="1" applyBorder="1" applyAlignment="1">
      <alignment vertical="center"/>
    </xf>
    <xf numFmtId="0" fontId="2" fillId="0" borderId="69" xfId="0" applyFont="1" applyBorder="1" applyAlignment="1" applyProtection="1">
      <alignment horizontal="center" vertical="center"/>
      <protection locked="0"/>
    </xf>
    <xf numFmtId="180" fontId="31" fillId="0" borderId="69" xfId="0" applyNumberFormat="1" applyFont="1" applyBorder="1" applyAlignment="1" applyProtection="1">
      <alignment horizontal="center" vertical="center"/>
      <protection locked="0"/>
    </xf>
    <xf numFmtId="0" fontId="31" fillId="0" borderId="69" xfId="0" applyFont="1" applyBorder="1" applyAlignment="1">
      <alignment vertical="center"/>
    </xf>
    <xf numFmtId="0" fontId="31" fillId="0" borderId="69" xfId="0" applyFont="1" applyBorder="1" applyAlignment="1">
      <alignment horizontal="left" vertical="center"/>
    </xf>
    <xf numFmtId="180" fontId="2" fillId="0" borderId="69" xfId="0" applyNumberFormat="1" applyFont="1" applyBorder="1" applyAlignment="1" applyProtection="1">
      <alignment horizontal="center" vertical="center"/>
      <protection locked="0"/>
    </xf>
    <xf numFmtId="180" fontId="2" fillId="0" borderId="70" xfId="0" applyNumberFormat="1" applyFont="1" applyBorder="1" applyAlignment="1" applyProtection="1">
      <alignment horizontal="center" vertical="center"/>
      <protection locked="0"/>
    </xf>
    <xf numFmtId="0" fontId="2" fillId="0" borderId="65" xfId="0" applyFont="1" applyBorder="1" applyAlignment="1" applyProtection="1">
      <alignment horizontal="center" vertical="center"/>
      <protection locked="0"/>
    </xf>
    <xf numFmtId="0" fontId="2" fillId="0" borderId="66" xfId="0" applyFont="1" applyBorder="1" applyAlignment="1" applyProtection="1">
      <alignment horizontal="center" vertical="center"/>
      <protection locked="0"/>
    </xf>
    <xf numFmtId="0" fontId="31" fillId="0" borderId="66" xfId="0" applyFont="1" applyBorder="1" applyAlignment="1">
      <alignment horizontal="center" vertical="center"/>
    </xf>
    <xf numFmtId="0" fontId="31" fillId="0" borderId="66" xfId="0" applyFont="1" applyBorder="1" applyAlignment="1" applyProtection="1">
      <alignment horizontal="center" vertical="center"/>
      <protection locked="0"/>
    </xf>
    <xf numFmtId="0" fontId="31" fillId="0" borderId="67" xfId="0" applyFont="1" applyBorder="1" applyAlignment="1">
      <alignment horizontal="center" vertical="center"/>
    </xf>
    <xf numFmtId="0" fontId="31" fillId="0" borderId="65" xfId="0" applyFont="1" applyBorder="1" applyAlignment="1" applyProtection="1">
      <alignment horizontal="center" vertical="center" textRotation="255"/>
      <protection locked="0"/>
    </xf>
    <xf numFmtId="0" fontId="31" fillId="0" borderId="67" xfId="0" applyFont="1" applyBorder="1" applyAlignment="1" applyProtection="1">
      <alignment horizontal="center" vertical="center" textRotation="255"/>
      <protection locked="0"/>
    </xf>
    <xf numFmtId="0" fontId="2" fillId="0" borderId="67" xfId="0" applyFont="1" applyBorder="1" applyAlignment="1" applyProtection="1">
      <alignment horizontal="center" vertical="center"/>
      <protection locked="0"/>
    </xf>
    <xf numFmtId="0" fontId="2" fillId="0" borderId="74" xfId="0" applyFont="1" applyBorder="1" applyAlignment="1">
      <alignment horizontal="center" vertical="center"/>
    </xf>
    <xf numFmtId="0" fontId="2" fillId="0" borderId="31" xfId="0" applyFont="1" applyBorder="1" applyAlignment="1">
      <alignment horizontal="center" vertical="center"/>
    </xf>
    <xf numFmtId="0" fontId="2" fillId="0" borderId="75" xfId="0" applyFont="1" applyBorder="1" applyAlignment="1">
      <alignment horizontal="center" vertical="center"/>
    </xf>
    <xf numFmtId="0" fontId="0" fillId="0" borderId="74" xfId="0" applyFont="1" applyBorder="1" applyAlignment="1" applyProtection="1">
      <alignment horizontal="center" vertical="center"/>
      <protection locked="0"/>
    </xf>
    <xf numFmtId="0" fontId="2" fillId="0" borderId="31" xfId="0" applyFont="1" applyBorder="1" applyAlignment="1" applyProtection="1">
      <alignment horizontal="center" vertical="center"/>
      <protection locked="0"/>
    </xf>
    <xf numFmtId="0" fontId="2" fillId="0" borderId="75" xfId="0" applyFont="1" applyBorder="1" applyAlignment="1" applyProtection="1">
      <alignment horizontal="center" vertical="center"/>
      <protection locked="0"/>
    </xf>
    <xf numFmtId="0" fontId="2" fillId="0" borderId="31" xfId="0" applyFont="1" applyBorder="1" applyAlignment="1">
      <alignment vertical="center"/>
    </xf>
    <xf numFmtId="0" fontId="29" fillId="0" borderId="31" xfId="0" applyFont="1" applyBorder="1" applyAlignment="1">
      <alignment horizontal="right"/>
    </xf>
    <xf numFmtId="0" fontId="29" fillId="0" borderId="76" xfId="0" applyFont="1" applyBorder="1" applyAlignment="1">
      <alignment horizontal="right"/>
    </xf>
    <xf numFmtId="0" fontId="31" fillId="0" borderId="77" xfId="0" applyFont="1" applyBorder="1" applyAlignment="1">
      <alignment vertical="center" textRotation="255"/>
    </xf>
    <xf numFmtId="0" fontId="2" fillId="0" borderId="34" xfId="0" applyFont="1" applyBorder="1" applyAlignment="1">
      <alignment horizontal="left" vertical="center"/>
    </xf>
    <xf numFmtId="0" fontId="2" fillId="0" borderId="36" xfId="0" applyFont="1" applyBorder="1" applyAlignment="1">
      <alignment horizontal="left" vertical="center"/>
    </xf>
    <xf numFmtId="0" fontId="0" fillId="0" borderId="34" xfId="0" applyFont="1" applyBorder="1" applyAlignment="1" applyProtection="1">
      <alignment horizontal="center" vertical="center"/>
      <protection locked="0"/>
    </xf>
    <xf numFmtId="0" fontId="2" fillId="0" borderId="35" xfId="0" applyFont="1" applyBorder="1" applyAlignment="1" applyProtection="1">
      <alignment horizontal="center" vertical="center"/>
      <protection locked="0"/>
    </xf>
    <xf numFmtId="0" fontId="2" fillId="0" borderId="36" xfId="0" applyFont="1" applyBorder="1" applyAlignment="1" applyProtection="1">
      <alignment horizontal="center" vertical="center"/>
      <protection locked="0"/>
    </xf>
    <xf numFmtId="0" fontId="0" fillId="0" borderId="37" xfId="0" applyFont="1" applyBorder="1" applyAlignment="1">
      <alignment horizontal="center" vertical="center" wrapText="1"/>
    </xf>
    <xf numFmtId="0" fontId="2" fillId="0" borderId="38" xfId="0" applyFont="1" applyBorder="1" applyAlignment="1">
      <alignment horizontal="center" vertical="center"/>
    </xf>
    <xf numFmtId="0" fontId="31" fillId="0" borderId="34" xfId="0" applyFont="1" applyBorder="1" applyAlignment="1">
      <alignment horizontal="center" vertical="center"/>
    </xf>
    <xf numFmtId="0" fontId="31" fillId="0" borderId="36" xfId="0" applyFont="1" applyBorder="1" applyAlignment="1">
      <alignment horizontal="center" vertical="center"/>
    </xf>
    <xf numFmtId="0" fontId="31" fillId="0" borderId="35" xfId="0" applyFont="1" applyBorder="1" applyAlignment="1">
      <alignment horizontal="center" vertical="center"/>
    </xf>
    <xf numFmtId="0" fontId="31" fillId="0" borderId="78" xfId="0" applyFont="1" applyBorder="1" applyAlignment="1">
      <alignment horizontal="center" vertical="center"/>
    </xf>
    <xf numFmtId="0" fontId="29" fillId="0" borderId="31" xfId="0" applyFont="1" applyBorder="1" applyAlignment="1">
      <alignment horizontal="left" vertical="top" shrinkToFit="1"/>
    </xf>
    <xf numFmtId="0" fontId="37" fillId="0" borderId="9" xfId="0" applyFont="1" applyBorder="1" applyAlignment="1" applyProtection="1">
      <alignment horizontal="center" vertical="center"/>
      <protection locked="0"/>
    </xf>
    <xf numFmtId="0" fontId="37" fillId="0" borderId="0" xfId="0" applyFont="1" applyBorder="1" applyAlignment="1" applyProtection="1">
      <alignment horizontal="center" vertical="center"/>
      <protection locked="0"/>
    </xf>
    <xf numFmtId="0" fontId="37" fillId="0" borderId="10" xfId="0" applyFont="1" applyBorder="1" applyAlignment="1" applyProtection="1">
      <alignment horizontal="center" vertical="center"/>
      <protection locked="0"/>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31" fillId="0" borderId="9" xfId="0" applyFont="1" applyBorder="1" applyAlignment="1" applyProtection="1">
      <alignment horizontal="center" vertical="center"/>
      <protection locked="0"/>
    </xf>
    <xf numFmtId="0" fontId="31" fillId="0" borderId="0" xfId="0" applyFont="1" applyBorder="1" applyAlignment="1" applyProtection="1">
      <alignment horizontal="center" vertical="center"/>
      <protection locked="0"/>
    </xf>
    <xf numFmtId="0" fontId="31" fillId="0" borderId="62" xfId="0" applyFont="1" applyBorder="1" applyAlignment="1" applyProtection="1">
      <alignment horizontal="center" vertical="center"/>
      <protection locked="0"/>
    </xf>
    <xf numFmtId="0" fontId="2" fillId="0" borderId="79" xfId="0" applyFont="1" applyBorder="1">
      <alignment vertical="center"/>
    </xf>
    <xf numFmtId="0" fontId="0" fillId="0" borderId="55" xfId="0" applyFont="1" applyBorder="1" applyAlignment="1">
      <alignment horizontal="center" vertical="center"/>
    </xf>
    <xf numFmtId="0" fontId="2" fillId="0" borderId="55" xfId="0" applyFont="1" applyBorder="1" applyAlignment="1">
      <alignment horizontal="center" vertical="center"/>
    </xf>
    <xf numFmtId="0" fontId="2" fillId="0" borderId="80" xfId="0" applyFont="1" applyBorder="1" applyAlignment="1">
      <alignment horizontal="center" vertical="center"/>
    </xf>
    <xf numFmtId="0" fontId="37" fillId="0" borderId="14" xfId="0" applyFont="1" applyBorder="1" applyAlignment="1" applyProtection="1">
      <alignment horizontal="center" vertical="center"/>
      <protection locked="0"/>
    </xf>
    <xf numFmtId="0" fontId="37" fillId="0" borderId="1" xfId="0" applyFont="1" applyBorder="1" applyAlignment="1" applyProtection="1">
      <alignment horizontal="center" vertical="center"/>
      <protection locked="0"/>
    </xf>
    <xf numFmtId="0" fontId="37" fillId="0" borderId="22" xfId="0" applyFont="1" applyBorder="1" applyAlignment="1" applyProtection="1">
      <alignment horizontal="center" vertical="center"/>
      <protection locked="0"/>
    </xf>
    <xf numFmtId="0" fontId="2" fillId="0" borderId="14" xfId="0" applyFont="1" applyBorder="1" applyAlignment="1">
      <alignment horizontal="center" vertical="center"/>
    </xf>
    <xf numFmtId="0" fontId="2" fillId="0" borderId="22" xfId="0" applyFont="1" applyBorder="1" applyAlignment="1">
      <alignment horizontal="center" vertical="center"/>
    </xf>
    <xf numFmtId="0" fontId="31" fillId="0" borderId="14" xfId="0" applyFont="1" applyBorder="1" applyAlignment="1" applyProtection="1">
      <alignment horizontal="center" vertical="center"/>
      <protection locked="0"/>
    </xf>
    <xf numFmtId="0" fontId="31" fillId="0" borderId="59" xfId="0" applyFont="1" applyBorder="1" applyAlignment="1" applyProtection="1">
      <alignment horizontal="center" vertical="center"/>
      <protection locked="0"/>
    </xf>
    <xf numFmtId="0" fontId="29" fillId="0" borderId="81" xfId="0" applyFont="1" applyBorder="1" applyAlignment="1">
      <alignment horizontal="center" vertical="center" wrapText="1"/>
    </xf>
    <xf numFmtId="0" fontId="29" fillId="0" borderId="23" xfId="0" applyFont="1" applyBorder="1" applyAlignment="1" applyProtection="1">
      <alignment horizontal="left" vertical="center" wrapText="1"/>
      <protection locked="0"/>
    </xf>
    <xf numFmtId="0" fontId="29" fillId="0" borderId="82" xfId="0" applyFont="1" applyBorder="1" applyAlignment="1" applyProtection="1">
      <alignment horizontal="left" vertical="center" wrapText="1"/>
      <protection locked="0"/>
    </xf>
    <xf numFmtId="0" fontId="2" fillId="0" borderId="2" xfId="0" applyFont="1" applyBorder="1" applyAlignment="1" applyProtection="1">
      <alignment horizontal="center" vertical="top"/>
      <protection locked="0"/>
    </xf>
    <xf numFmtId="0" fontId="0" fillId="0" borderId="2" xfId="0" applyFont="1" applyBorder="1" applyAlignment="1">
      <alignment vertical="top"/>
    </xf>
    <xf numFmtId="0" fontId="0" fillId="0" borderId="81" xfId="0" applyFont="1" applyBorder="1" applyAlignment="1">
      <alignment horizontal="center" vertical="center" wrapText="1"/>
    </xf>
    <xf numFmtId="0" fontId="31" fillId="0" borderId="65" xfId="0" applyFont="1" applyBorder="1" applyAlignment="1">
      <alignment horizontal="left" vertical="center"/>
    </xf>
    <xf numFmtId="0" fontId="31" fillId="0" borderId="67" xfId="0" applyFont="1" applyBorder="1" applyAlignment="1">
      <alignment horizontal="left" vertical="center"/>
    </xf>
    <xf numFmtId="0" fontId="0" fillId="0" borderId="66" xfId="0" applyFont="1" applyBorder="1" applyAlignment="1">
      <alignment horizontal="right" vertical="center"/>
    </xf>
    <xf numFmtId="180" fontId="2" fillId="0" borderId="66" xfId="0" applyNumberFormat="1" applyFont="1" applyBorder="1" applyAlignment="1" applyProtection="1">
      <alignment horizontal="center" vertical="center"/>
      <protection locked="0"/>
    </xf>
    <xf numFmtId="0" fontId="0" fillId="0" borderId="66" xfId="0" applyFont="1" applyBorder="1" applyAlignment="1">
      <alignment vertical="center"/>
    </xf>
    <xf numFmtId="0" fontId="0" fillId="0" borderId="66" xfId="0" applyFont="1" applyBorder="1" applyAlignment="1">
      <alignment horizontal="center" vertical="center"/>
    </xf>
    <xf numFmtId="0" fontId="31" fillId="0" borderId="65" xfId="0" applyFont="1" applyBorder="1" applyAlignment="1">
      <alignment horizontal="center" vertical="center"/>
    </xf>
    <xf numFmtId="180" fontId="2" fillId="0" borderId="83" xfId="0" applyNumberFormat="1" applyFont="1" applyBorder="1" applyAlignment="1" applyProtection="1">
      <alignment horizontal="center" vertical="center"/>
      <protection locked="0"/>
    </xf>
    <xf numFmtId="0" fontId="0" fillId="0" borderId="84" xfId="0" applyFont="1" applyBorder="1" applyAlignment="1">
      <alignment horizontal="center" vertical="center" wrapText="1"/>
    </xf>
    <xf numFmtId="0" fontId="29" fillId="0" borderId="85" xfId="0" applyFont="1" applyBorder="1" applyAlignment="1" applyProtection="1">
      <alignment horizontal="left" vertical="center" wrapText="1"/>
      <protection locked="0"/>
    </xf>
    <xf numFmtId="0" fontId="29" fillId="0" borderId="86" xfId="0" applyFont="1" applyBorder="1" applyAlignment="1" applyProtection="1">
      <alignment horizontal="left" vertical="center" wrapText="1"/>
      <protection locked="0"/>
    </xf>
    <xf numFmtId="0" fontId="31" fillId="0" borderId="0" xfId="0" applyFont="1" applyBorder="1">
      <alignment vertical="center"/>
    </xf>
    <xf numFmtId="0" fontId="11" fillId="0" borderId="0" xfId="0" applyFont="1" applyBorder="1">
      <alignment vertical="center"/>
    </xf>
    <xf numFmtId="0" fontId="11" fillId="0" borderId="0" xfId="0" applyFont="1" applyBorder="1" applyAlignment="1">
      <alignment horizontal="right" vertical="center"/>
    </xf>
    <xf numFmtId="0" fontId="0" fillId="0" borderId="0" xfId="0" applyFont="1">
      <alignment vertical="center"/>
    </xf>
    <xf numFmtId="0" fontId="11" fillId="0" borderId="0" xfId="0" applyFont="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GD$42"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GD$43"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173</xdr:col>
      <xdr:colOff>9525</xdr:colOff>
      <xdr:row>106</xdr:row>
      <xdr:rowOff>0</xdr:rowOff>
    </xdr:from>
    <xdr:to>
      <xdr:col>175</xdr:col>
      <xdr:colOff>38100</xdr:colOff>
      <xdr:row>106</xdr:row>
      <xdr:rowOff>0</xdr:rowOff>
    </xdr:to>
    <xdr:sp macro="" textlink="">
      <xdr:nvSpPr>
        <xdr:cNvPr id="2" name="Oval 1">
          <a:extLst>
            <a:ext uri="{FF2B5EF4-FFF2-40B4-BE49-F238E27FC236}">
              <a16:creationId xmlns:a16="http://schemas.microsoft.com/office/drawing/2014/main" id="{4353FBB2-D0A5-4AEB-BECA-6689EE96EC5E}"/>
            </a:ext>
          </a:extLst>
        </xdr:cNvPr>
        <xdr:cNvSpPr>
          <a:spLocks noChangeArrowheads="1"/>
        </xdr:cNvSpPr>
      </xdr:nvSpPr>
      <xdr:spPr bwMode="auto">
        <a:xfrm>
          <a:off x="50511075" y="8115300"/>
          <a:ext cx="1400175" cy="0"/>
        </a:xfrm>
        <a:prstGeom prst="ellipse">
          <a:avLst/>
        </a:prstGeom>
        <a:noFill/>
        <a:ln w="19050" algn="ctr">
          <a:solidFill>
            <a:srgbClr val="000000"/>
          </a:solidFill>
          <a:round/>
          <a:headEnd/>
          <a:tailEnd/>
        </a:ln>
      </xdr:spPr>
    </xdr:sp>
    <xdr:clientData/>
  </xdr:twoCellAnchor>
  <xdr:twoCellAnchor>
    <xdr:from>
      <xdr:col>192</xdr:col>
      <xdr:colOff>0</xdr:colOff>
      <xdr:row>142</xdr:row>
      <xdr:rowOff>38100</xdr:rowOff>
    </xdr:from>
    <xdr:to>
      <xdr:col>192</xdr:col>
      <xdr:colOff>0</xdr:colOff>
      <xdr:row>145</xdr:row>
      <xdr:rowOff>0</xdr:rowOff>
    </xdr:to>
    <xdr:sp macro="" textlink="">
      <xdr:nvSpPr>
        <xdr:cNvPr id="3" name="Oval 8">
          <a:extLst>
            <a:ext uri="{FF2B5EF4-FFF2-40B4-BE49-F238E27FC236}">
              <a16:creationId xmlns:a16="http://schemas.microsoft.com/office/drawing/2014/main" id="{BB6E82AA-394D-4DBF-A2E1-761B23F043AB}"/>
            </a:ext>
          </a:extLst>
        </xdr:cNvPr>
        <xdr:cNvSpPr>
          <a:spLocks noChangeArrowheads="1"/>
        </xdr:cNvSpPr>
      </xdr:nvSpPr>
      <xdr:spPr bwMode="auto">
        <a:xfrm>
          <a:off x="58731150" y="10791825"/>
          <a:ext cx="0" cy="133350"/>
        </a:xfrm>
        <a:prstGeom prst="ellipse">
          <a:avLst/>
        </a:prstGeom>
        <a:noFill/>
        <a:ln w="19050" algn="ctr">
          <a:solidFill>
            <a:srgbClr val="000000"/>
          </a:solidFill>
          <a:round/>
          <a:headEnd/>
          <a:tailEnd/>
        </a:ln>
      </xdr:spPr>
    </xdr:sp>
    <xdr:clientData/>
  </xdr:twoCellAnchor>
  <xdr:twoCellAnchor>
    <xdr:from>
      <xdr:col>90</xdr:col>
      <xdr:colOff>28575</xdr:colOff>
      <xdr:row>12</xdr:row>
      <xdr:rowOff>66675</xdr:rowOff>
    </xdr:from>
    <xdr:to>
      <xdr:col>93</xdr:col>
      <xdr:colOff>66675</xdr:colOff>
      <xdr:row>16</xdr:row>
      <xdr:rowOff>9525</xdr:rowOff>
    </xdr:to>
    <xdr:sp macro="" textlink="">
      <xdr:nvSpPr>
        <xdr:cNvPr id="4" name="Oval 17">
          <a:extLst>
            <a:ext uri="{FF2B5EF4-FFF2-40B4-BE49-F238E27FC236}">
              <a16:creationId xmlns:a16="http://schemas.microsoft.com/office/drawing/2014/main" id="{75DE5B2E-00CC-4453-85C8-D7ABD0D66AD1}"/>
            </a:ext>
          </a:extLst>
        </xdr:cNvPr>
        <xdr:cNvSpPr>
          <a:spLocks noChangeArrowheads="1"/>
        </xdr:cNvSpPr>
      </xdr:nvSpPr>
      <xdr:spPr bwMode="auto">
        <a:xfrm>
          <a:off x="8001000" y="1076325"/>
          <a:ext cx="266700" cy="247650"/>
        </a:xfrm>
        <a:prstGeom prst="ellipse">
          <a:avLst/>
        </a:prstGeom>
        <a:noFill/>
        <a:ln w="9525">
          <a:solidFill>
            <a:srgbClr val="000000"/>
          </a:solidFill>
          <a:round/>
          <a:headEnd/>
          <a:tailEnd/>
        </a:ln>
      </xdr:spPr>
    </xdr:sp>
    <xdr:clientData/>
  </xdr:twoCellAnchor>
  <xdr:twoCellAnchor>
    <xdr:from>
      <xdr:col>93</xdr:col>
      <xdr:colOff>9525</xdr:colOff>
      <xdr:row>69</xdr:row>
      <xdr:rowOff>9525</xdr:rowOff>
    </xdr:from>
    <xdr:to>
      <xdr:col>96</xdr:col>
      <xdr:colOff>47625</xdr:colOff>
      <xdr:row>73</xdr:row>
      <xdr:rowOff>28575</xdr:rowOff>
    </xdr:to>
    <xdr:sp macro="" textlink="">
      <xdr:nvSpPr>
        <xdr:cNvPr id="5" name="Oval 28">
          <a:extLst>
            <a:ext uri="{FF2B5EF4-FFF2-40B4-BE49-F238E27FC236}">
              <a16:creationId xmlns:a16="http://schemas.microsoft.com/office/drawing/2014/main" id="{6774A1B7-7FE6-42EC-BA80-EF1BFF7938BD}"/>
            </a:ext>
          </a:extLst>
        </xdr:cNvPr>
        <xdr:cNvSpPr>
          <a:spLocks noChangeArrowheads="1"/>
        </xdr:cNvSpPr>
      </xdr:nvSpPr>
      <xdr:spPr bwMode="auto">
        <a:xfrm>
          <a:off x="8210550" y="5724525"/>
          <a:ext cx="266700" cy="247650"/>
        </a:xfrm>
        <a:prstGeom prst="ellipse">
          <a:avLst/>
        </a:prstGeom>
        <a:noFill/>
        <a:ln w="9525">
          <a:solidFill>
            <a:srgbClr val="000000"/>
          </a:solidFill>
          <a:round/>
          <a:headEnd/>
          <a:tailEnd/>
        </a:ln>
      </xdr:spPr>
    </xdr:sp>
    <xdr:clientData/>
  </xdr:twoCellAnchor>
  <mc:AlternateContent xmlns:mc="http://schemas.openxmlformats.org/markup-compatibility/2006">
    <mc:Choice xmlns:a14="http://schemas.microsoft.com/office/drawing/2010/main" Requires="a14">
      <xdr:twoCellAnchor editAs="oneCell">
        <xdr:from>
          <xdr:col>24</xdr:col>
          <xdr:colOff>66675</xdr:colOff>
          <xdr:row>28</xdr:row>
          <xdr:rowOff>9525</xdr:rowOff>
        </xdr:from>
        <xdr:to>
          <xdr:col>32</xdr:col>
          <xdr:colOff>28575</xdr:colOff>
          <xdr:row>31</xdr:row>
          <xdr:rowOff>47625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FD7F357A-A3E2-42FD-8ECE-E92F0361E13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28</xdr:row>
          <xdr:rowOff>9525</xdr:rowOff>
        </xdr:from>
        <xdr:to>
          <xdr:col>41</xdr:col>
          <xdr:colOff>28575</xdr:colOff>
          <xdr:row>31</xdr:row>
          <xdr:rowOff>47625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6B45010E-31B9-4BA6-8194-0A025E4C0FF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独居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38100</xdr:colOff>
          <xdr:row>28</xdr:row>
          <xdr:rowOff>9525</xdr:rowOff>
        </xdr:from>
        <xdr:to>
          <xdr:col>53</xdr:col>
          <xdr:colOff>47625</xdr:colOff>
          <xdr:row>31</xdr:row>
          <xdr:rowOff>47625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B1638A91-848E-40E5-88B8-3DE361B93A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昼間独居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57150</xdr:colOff>
          <xdr:row>26</xdr:row>
          <xdr:rowOff>9525</xdr:rowOff>
        </xdr:from>
        <xdr:to>
          <xdr:col>45</xdr:col>
          <xdr:colOff>57150</xdr:colOff>
          <xdr:row>26</xdr:row>
          <xdr:rowOff>228600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3D985FC7-0434-4744-8336-F91142CD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57150</xdr:colOff>
          <xdr:row>27</xdr:row>
          <xdr:rowOff>0</xdr:rowOff>
        </xdr:from>
        <xdr:to>
          <xdr:col>45</xdr:col>
          <xdr:colOff>57150</xdr:colOff>
          <xdr:row>27</xdr:row>
          <xdr:rowOff>219075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426D7406-DB3A-4E4F-91E7-38C3F3060C2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71</xdr:col>
          <xdr:colOff>57150</xdr:colOff>
          <xdr:row>52</xdr:row>
          <xdr:rowOff>47625</xdr:rowOff>
        </xdr:from>
        <xdr:to>
          <xdr:col>75</xdr:col>
          <xdr:colOff>57150</xdr:colOff>
          <xdr:row>56</xdr:row>
          <xdr:rowOff>28575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71A0E0CC-F420-4443-89EB-19889A744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47625</xdr:colOff>
          <xdr:row>52</xdr:row>
          <xdr:rowOff>47625</xdr:rowOff>
        </xdr:from>
        <xdr:to>
          <xdr:col>83</xdr:col>
          <xdr:colOff>47625</xdr:colOff>
          <xdr:row>56</xdr:row>
          <xdr:rowOff>28575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A767B0ED-AEE3-41DE-B041-CB01ABBE70D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9525</xdr:colOff>
          <xdr:row>76</xdr:row>
          <xdr:rowOff>9525</xdr:rowOff>
        </xdr:from>
        <xdr:to>
          <xdr:col>69</xdr:col>
          <xdr:colOff>9525</xdr:colOff>
          <xdr:row>79</xdr:row>
          <xdr:rowOff>47625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9CEDBF44-A94F-4893-AFA4-4E9D7B8893E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79</xdr:row>
          <xdr:rowOff>19050</xdr:rowOff>
        </xdr:from>
        <xdr:to>
          <xdr:col>28</xdr:col>
          <xdr:colOff>38100</xdr:colOff>
          <xdr:row>84</xdr:row>
          <xdr:rowOff>19050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C06B33E0-E578-4F10-883A-46450A4909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79</xdr:row>
          <xdr:rowOff>28575</xdr:rowOff>
        </xdr:from>
        <xdr:to>
          <xdr:col>11</xdr:col>
          <xdr:colOff>57150</xdr:colOff>
          <xdr:row>84</xdr:row>
          <xdr:rowOff>28575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3CEA18D7-07CB-4D42-A193-B58A1E6310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71</xdr:col>
          <xdr:colOff>0</xdr:colOff>
          <xdr:row>76</xdr:row>
          <xdr:rowOff>0</xdr:rowOff>
        </xdr:from>
        <xdr:to>
          <xdr:col>75</xdr:col>
          <xdr:colOff>0</xdr:colOff>
          <xdr:row>79</xdr:row>
          <xdr:rowOff>38100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4B952DA-E191-41FE-8E89-7100DE5E1DB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78</xdr:col>
          <xdr:colOff>28575</xdr:colOff>
          <xdr:row>76</xdr:row>
          <xdr:rowOff>9525</xdr:rowOff>
        </xdr:from>
        <xdr:to>
          <xdr:col>82</xdr:col>
          <xdr:colOff>28575</xdr:colOff>
          <xdr:row>79</xdr:row>
          <xdr:rowOff>47625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7C651B39-9447-46E8-97E7-4BABADF3A2F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47625</xdr:colOff>
          <xdr:row>80</xdr:row>
          <xdr:rowOff>9525</xdr:rowOff>
        </xdr:from>
        <xdr:to>
          <xdr:col>73</xdr:col>
          <xdr:colOff>47625</xdr:colOff>
          <xdr:row>83</xdr:row>
          <xdr:rowOff>47625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2871EA18-7C63-4304-B820-1B4FF7CD1FE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0</xdr:colOff>
          <xdr:row>80</xdr:row>
          <xdr:rowOff>9525</xdr:rowOff>
        </xdr:from>
        <xdr:to>
          <xdr:col>62</xdr:col>
          <xdr:colOff>0</xdr:colOff>
          <xdr:row>83</xdr:row>
          <xdr:rowOff>47625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BC3CC8AC-55A5-49C2-AF36-C1110E1FEAB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80</xdr:col>
          <xdr:colOff>38100</xdr:colOff>
          <xdr:row>80</xdr:row>
          <xdr:rowOff>9525</xdr:rowOff>
        </xdr:from>
        <xdr:to>
          <xdr:col>84</xdr:col>
          <xdr:colOff>38100</xdr:colOff>
          <xdr:row>83</xdr:row>
          <xdr:rowOff>47625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2CA6E74F-8EF5-47C5-A995-82CABC10C67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84</xdr:row>
          <xdr:rowOff>0</xdr:rowOff>
        </xdr:from>
        <xdr:to>
          <xdr:col>32</xdr:col>
          <xdr:colOff>0</xdr:colOff>
          <xdr:row>88</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30300C2D-74C7-45EA-9B29-F20D59F97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84</xdr:row>
          <xdr:rowOff>0</xdr:rowOff>
        </xdr:from>
        <xdr:to>
          <xdr:col>46</xdr:col>
          <xdr:colOff>0</xdr:colOff>
          <xdr:row>88</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2F07B68A-5D2E-4D4B-AC50-4781CD75D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29</xdr:col>
      <xdr:colOff>0</xdr:colOff>
      <xdr:row>46</xdr:row>
      <xdr:rowOff>66675</xdr:rowOff>
    </xdr:from>
    <xdr:to>
      <xdr:col>29</xdr:col>
      <xdr:colOff>0</xdr:colOff>
      <xdr:row>47</xdr:row>
      <xdr:rowOff>0</xdr:rowOff>
    </xdr:to>
    <xdr:grpSp>
      <xdr:nvGrpSpPr>
        <xdr:cNvPr id="2" name="Group 8">
          <a:extLst>
            <a:ext uri="{FF2B5EF4-FFF2-40B4-BE49-F238E27FC236}">
              <a16:creationId xmlns:a16="http://schemas.microsoft.com/office/drawing/2014/main" id="{0F8E015F-9192-48CF-8F7E-D393D9988716}"/>
            </a:ext>
          </a:extLst>
        </xdr:cNvPr>
        <xdr:cNvGrpSpPr>
          <a:grpSpLocks/>
        </xdr:cNvGrpSpPr>
      </xdr:nvGrpSpPr>
      <xdr:grpSpPr bwMode="auto">
        <a:xfrm>
          <a:off x="7219950" y="14458950"/>
          <a:ext cx="0" cy="257175"/>
          <a:chOff x="594" y="902"/>
          <a:chExt cx="39" cy="17"/>
        </a:xfrm>
      </xdr:grpSpPr>
      <xdr:sp macro="" textlink="">
        <xdr:nvSpPr>
          <xdr:cNvPr id="3" name="Line 9">
            <a:extLst>
              <a:ext uri="{FF2B5EF4-FFF2-40B4-BE49-F238E27FC236}">
                <a16:creationId xmlns:a16="http://schemas.microsoft.com/office/drawing/2014/main" id="{05C9BB86-CB90-4404-8CA3-7358BF761971}"/>
              </a:ext>
            </a:extLst>
          </xdr:cNvPr>
          <xdr:cNvSpPr>
            <a:spLocks noChangeShapeType="1"/>
          </xdr:cNvSpPr>
        </xdr:nvSpPr>
        <xdr:spPr bwMode="auto">
          <a:xfrm flipV="1">
            <a:off x="594" y="902"/>
            <a:ext cx="39" cy="0"/>
          </a:xfrm>
          <a:prstGeom prst="line">
            <a:avLst/>
          </a:prstGeom>
          <a:noFill/>
          <a:ln w="9525">
            <a:solidFill>
              <a:srgbClr val="000000"/>
            </a:solidFill>
            <a:round/>
            <a:headEnd/>
            <a:tailEnd/>
          </a:ln>
        </xdr:spPr>
      </xdr:sp>
      <xdr:sp macro="" textlink="">
        <xdr:nvSpPr>
          <xdr:cNvPr id="4" name="Line 10">
            <a:extLst>
              <a:ext uri="{FF2B5EF4-FFF2-40B4-BE49-F238E27FC236}">
                <a16:creationId xmlns:a16="http://schemas.microsoft.com/office/drawing/2014/main" id="{85328ADA-E701-4F34-97C4-85FC8DE21755}"/>
              </a:ext>
            </a:extLst>
          </xdr:cNvPr>
          <xdr:cNvSpPr>
            <a:spLocks noChangeShapeType="1"/>
          </xdr:cNvSpPr>
        </xdr:nvSpPr>
        <xdr:spPr bwMode="auto">
          <a:xfrm>
            <a:off x="613" y="903"/>
            <a:ext cx="0" cy="16"/>
          </a:xfrm>
          <a:prstGeom prst="line">
            <a:avLst/>
          </a:prstGeom>
          <a:noFill/>
          <a:ln w="9525">
            <a:solidFill>
              <a:srgbClr val="000000"/>
            </a:solidFill>
            <a:round/>
            <a:headEnd/>
            <a:tailEnd/>
          </a:ln>
        </xdr:spPr>
      </xdr:sp>
    </xdr:grpSp>
    <xdr:clientData/>
  </xdr:twoCellAnchor>
  <xdr:twoCellAnchor>
    <xdr:from>
      <xdr:col>75</xdr:col>
      <xdr:colOff>0</xdr:colOff>
      <xdr:row>21</xdr:row>
      <xdr:rowOff>266700</xdr:rowOff>
    </xdr:from>
    <xdr:to>
      <xdr:col>75</xdr:col>
      <xdr:colOff>0</xdr:colOff>
      <xdr:row>22</xdr:row>
      <xdr:rowOff>133350</xdr:rowOff>
    </xdr:to>
    <xdr:grpSp>
      <xdr:nvGrpSpPr>
        <xdr:cNvPr id="5" name="Group 7">
          <a:extLst>
            <a:ext uri="{FF2B5EF4-FFF2-40B4-BE49-F238E27FC236}">
              <a16:creationId xmlns:a16="http://schemas.microsoft.com/office/drawing/2014/main" id="{D207823C-6854-4074-9212-228D78B00BBF}"/>
            </a:ext>
          </a:extLst>
        </xdr:cNvPr>
        <xdr:cNvGrpSpPr>
          <a:grpSpLocks/>
        </xdr:cNvGrpSpPr>
      </xdr:nvGrpSpPr>
      <xdr:grpSpPr bwMode="auto">
        <a:xfrm>
          <a:off x="14649450" y="6924675"/>
          <a:ext cx="0" cy="200025"/>
          <a:chOff x="594" y="902"/>
          <a:chExt cx="39" cy="17"/>
        </a:xfrm>
      </xdr:grpSpPr>
      <xdr:sp macro="" textlink="">
        <xdr:nvSpPr>
          <xdr:cNvPr id="6" name="Line 3">
            <a:extLst>
              <a:ext uri="{FF2B5EF4-FFF2-40B4-BE49-F238E27FC236}">
                <a16:creationId xmlns:a16="http://schemas.microsoft.com/office/drawing/2014/main" id="{695F8F08-116D-417F-BF9D-9344367399FF}"/>
              </a:ext>
            </a:extLst>
          </xdr:cNvPr>
          <xdr:cNvSpPr>
            <a:spLocks noChangeShapeType="1"/>
          </xdr:cNvSpPr>
        </xdr:nvSpPr>
        <xdr:spPr bwMode="auto">
          <a:xfrm flipV="1">
            <a:off x="594" y="902"/>
            <a:ext cx="39" cy="0"/>
          </a:xfrm>
          <a:prstGeom prst="line">
            <a:avLst/>
          </a:prstGeom>
          <a:noFill/>
          <a:ln w="9525">
            <a:solidFill>
              <a:srgbClr val="000000"/>
            </a:solidFill>
            <a:round/>
            <a:headEnd/>
            <a:tailEnd/>
          </a:ln>
        </xdr:spPr>
      </xdr:sp>
      <xdr:sp macro="" textlink="">
        <xdr:nvSpPr>
          <xdr:cNvPr id="7" name="Line 5">
            <a:extLst>
              <a:ext uri="{FF2B5EF4-FFF2-40B4-BE49-F238E27FC236}">
                <a16:creationId xmlns:a16="http://schemas.microsoft.com/office/drawing/2014/main" id="{E0099AA3-EA1B-418D-A794-7A0EF7FE5E44}"/>
              </a:ext>
            </a:extLst>
          </xdr:cNvPr>
          <xdr:cNvSpPr>
            <a:spLocks noChangeShapeType="1"/>
          </xdr:cNvSpPr>
        </xdr:nvSpPr>
        <xdr:spPr bwMode="auto">
          <a:xfrm>
            <a:off x="613" y="903"/>
            <a:ext cx="0" cy="16"/>
          </a:xfrm>
          <a:prstGeom prst="line">
            <a:avLst/>
          </a:prstGeom>
          <a:noFill/>
          <a:ln w="9525">
            <a:solidFill>
              <a:srgbClr val="000000"/>
            </a:solidFill>
            <a:round/>
            <a:headEnd/>
            <a:tailEnd/>
          </a:ln>
        </xdr:spPr>
      </xdr:sp>
    </xdr:grpSp>
    <xdr:clientData/>
  </xdr:twoCellAnchor>
  <mc:AlternateContent xmlns:mc="http://schemas.openxmlformats.org/markup-compatibility/2006">
    <mc:Choice xmlns:a14="http://schemas.microsoft.com/office/drawing/2010/main" Requires="a14">
      <xdr:twoCellAnchor editAs="oneCell">
        <xdr:from>
          <xdr:col>6</xdr:col>
          <xdr:colOff>38100</xdr:colOff>
          <xdr:row>13</xdr:row>
          <xdr:rowOff>76200</xdr:rowOff>
        </xdr:from>
        <xdr:to>
          <xdr:col>7</xdr:col>
          <xdr:colOff>66675</xdr:colOff>
          <xdr:row>13</xdr:row>
          <xdr:rowOff>276225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42C6867F-938D-4D7B-96BA-0A4896C18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13</xdr:row>
          <xdr:rowOff>76200</xdr:rowOff>
        </xdr:from>
        <xdr:to>
          <xdr:col>9</xdr:col>
          <xdr:colOff>123825</xdr:colOff>
          <xdr:row>13</xdr:row>
          <xdr:rowOff>276225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8D3D4CB4-67DC-4C98-85BB-1122F1F7092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13</xdr:row>
          <xdr:rowOff>76200</xdr:rowOff>
        </xdr:from>
        <xdr:to>
          <xdr:col>16</xdr:col>
          <xdr:colOff>142875</xdr:colOff>
          <xdr:row>13</xdr:row>
          <xdr:rowOff>276225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1F3E27CD-5517-49D9-B523-1370FB17AE6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85725</xdr:colOff>
          <xdr:row>13</xdr:row>
          <xdr:rowOff>76200</xdr:rowOff>
        </xdr:from>
        <xdr:to>
          <xdr:col>23</xdr:col>
          <xdr:colOff>114300</xdr:colOff>
          <xdr:row>13</xdr:row>
          <xdr:rowOff>276225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55CEDF8-33BE-4E49-B33C-A504C56786D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85725</xdr:colOff>
          <xdr:row>17</xdr:row>
          <xdr:rowOff>76200</xdr:rowOff>
        </xdr:from>
        <xdr:to>
          <xdr:col>23</xdr:col>
          <xdr:colOff>114300</xdr:colOff>
          <xdr:row>17</xdr:row>
          <xdr:rowOff>276225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9B5ED554-3B4A-48D0-BDEE-6ABE5E6DFB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17</xdr:row>
          <xdr:rowOff>76200</xdr:rowOff>
        </xdr:from>
        <xdr:to>
          <xdr:col>12</xdr:col>
          <xdr:colOff>114300</xdr:colOff>
          <xdr:row>17</xdr:row>
          <xdr:rowOff>276225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BB43B6C9-7CF7-4853-8E34-70073FC753B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17</xdr:row>
          <xdr:rowOff>76200</xdr:rowOff>
        </xdr:from>
        <xdr:to>
          <xdr:col>7</xdr:col>
          <xdr:colOff>114300</xdr:colOff>
          <xdr:row>17</xdr:row>
          <xdr:rowOff>276225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7FA1B623-308A-4803-AA00-2BC84CB0575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18</xdr:row>
          <xdr:rowOff>76200</xdr:rowOff>
        </xdr:from>
        <xdr:to>
          <xdr:col>7</xdr:col>
          <xdr:colOff>114300</xdr:colOff>
          <xdr:row>18</xdr:row>
          <xdr:rowOff>276225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66EAB4FD-16BD-4B41-A469-C6602DCA6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18</xdr:row>
          <xdr:rowOff>76200</xdr:rowOff>
        </xdr:from>
        <xdr:to>
          <xdr:col>9</xdr:col>
          <xdr:colOff>114300</xdr:colOff>
          <xdr:row>18</xdr:row>
          <xdr:rowOff>276225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191B6CEA-75D2-4C0C-86F9-22A57F8956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21</xdr:row>
          <xdr:rowOff>76200</xdr:rowOff>
        </xdr:from>
        <xdr:to>
          <xdr:col>12</xdr:col>
          <xdr:colOff>38100</xdr:colOff>
          <xdr:row>21</xdr:row>
          <xdr:rowOff>276225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B58FCB9C-521A-437B-9AA6-9237B284451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21</xdr:row>
          <xdr:rowOff>76200</xdr:rowOff>
        </xdr:from>
        <xdr:to>
          <xdr:col>9</xdr:col>
          <xdr:colOff>114300</xdr:colOff>
          <xdr:row>21</xdr:row>
          <xdr:rowOff>276225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1F14B700-922E-4068-AF60-A0C0EB184C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21</xdr:row>
          <xdr:rowOff>76200</xdr:rowOff>
        </xdr:from>
        <xdr:to>
          <xdr:col>7</xdr:col>
          <xdr:colOff>114300</xdr:colOff>
          <xdr:row>21</xdr:row>
          <xdr:rowOff>276225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5A280327-86B7-42F5-A4DC-99FE28C49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19</xdr:row>
          <xdr:rowOff>76200</xdr:rowOff>
        </xdr:from>
        <xdr:to>
          <xdr:col>7</xdr:col>
          <xdr:colOff>114300</xdr:colOff>
          <xdr:row>20</xdr:row>
          <xdr:rowOff>104775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B3101641-A6EB-40D0-9227-D48F1056088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19</xdr:row>
          <xdr:rowOff>76200</xdr:rowOff>
        </xdr:from>
        <xdr:to>
          <xdr:col>9</xdr:col>
          <xdr:colOff>114300</xdr:colOff>
          <xdr:row>20</xdr:row>
          <xdr:rowOff>104775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AC6E9A7D-A7E3-4A81-AD53-D9445EDA8E2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3</xdr:row>
          <xdr:rowOff>95250</xdr:rowOff>
        </xdr:from>
        <xdr:to>
          <xdr:col>41</xdr:col>
          <xdr:colOff>123825</xdr:colOff>
          <xdr:row>3</xdr:row>
          <xdr:rowOff>295275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34F2F705-A5BC-4963-B350-AC01902194D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95250</xdr:colOff>
          <xdr:row>3</xdr:row>
          <xdr:rowOff>95250</xdr:rowOff>
        </xdr:from>
        <xdr:to>
          <xdr:col>47</xdr:col>
          <xdr:colOff>104775</xdr:colOff>
          <xdr:row>3</xdr:row>
          <xdr:rowOff>295275</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D2EAEA27-819C-4D91-A72E-813DFA02A1C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95250</xdr:colOff>
          <xdr:row>3</xdr:row>
          <xdr:rowOff>95250</xdr:rowOff>
        </xdr:from>
        <xdr:to>
          <xdr:col>51</xdr:col>
          <xdr:colOff>104775</xdr:colOff>
          <xdr:row>3</xdr:row>
          <xdr:rowOff>295275</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5CC071CB-9FE6-4061-AB7E-0B4DAE3290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95250</xdr:colOff>
          <xdr:row>3</xdr:row>
          <xdr:rowOff>95250</xdr:rowOff>
        </xdr:from>
        <xdr:to>
          <xdr:col>57</xdr:col>
          <xdr:colOff>104775</xdr:colOff>
          <xdr:row>3</xdr:row>
          <xdr:rowOff>295275</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D749A62D-B719-4A51-A510-916A57471C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28575</xdr:colOff>
          <xdr:row>5</xdr:row>
          <xdr:rowOff>76200</xdr:rowOff>
        </xdr:from>
        <xdr:to>
          <xdr:col>41</xdr:col>
          <xdr:colOff>104775</xdr:colOff>
          <xdr:row>5</xdr:row>
          <xdr:rowOff>276225</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45CF5A1B-15E0-4A1A-9EB2-4D025F9E6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95250</xdr:colOff>
          <xdr:row>5</xdr:row>
          <xdr:rowOff>76200</xdr:rowOff>
        </xdr:from>
        <xdr:to>
          <xdr:col>50</xdr:col>
          <xdr:colOff>104775</xdr:colOff>
          <xdr:row>5</xdr:row>
          <xdr:rowOff>276225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A8150791-9E7F-4928-9E5A-6B19F625B8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95250</xdr:colOff>
          <xdr:row>5</xdr:row>
          <xdr:rowOff>66675</xdr:rowOff>
        </xdr:from>
        <xdr:to>
          <xdr:col>58</xdr:col>
          <xdr:colOff>104775</xdr:colOff>
          <xdr:row>5</xdr:row>
          <xdr:rowOff>266700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B946F75F-0E34-4F0D-B0A9-452A44298A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95250</xdr:colOff>
          <xdr:row>6</xdr:row>
          <xdr:rowOff>66675</xdr:rowOff>
        </xdr:from>
        <xdr:to>
          <xdr:col>59</xdr:col>
          <xdr:colOff>104775</xdr:colOff>
          <xdr:row>6</xdr:row>
          <xdr:rowOff>266700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625B3D5A-24DE-4F71-A28A-9336AE68D41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95250</xdr:colOff>
          <xdr:row>6</xdr:row>
          <xdr:rowOff>66675</xdr:rowOff>
        </xdr:from>
        <xdr:to>
          <xdr:col>53</xdr:col>
          <xdr:colOff>104775</xdr:colOff>
          <xdr:row>6</xdr:row>
          <xdr:rowOff>266700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820F8B0B-7A3D-4D03-87FD-61CC701CACA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95250</xdr:colOff>
          <xdr:row>6</xdr:row>
          <xdr:rowOff>66675</xdr:rowOff>
        </xdr:from>
        <xdr:to>
          <xdr:col>46</xdr:col>
          <xdr:colOff>104775</xdr:colOff>
          <xdr:row>6</xdr:row>
          <xdr:rowOff>266700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BE9E0687-8D40-4001-8108-334057E68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6</xdr:row>
          <xdr:rowOff>57150</xdr:rowOff>
        </xdr:from>
        <xdr:to>
          <xdr:col>41</xdr:col>
          <xdr:colOff>114300</xdr:colOff>
          <xdr:row>6</xdr:row>
          <xdr:rowOff>266700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1EE9AD94-95F5-44A9-8D68-C82A68FA2B1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7</xdr:row>
          <xdr:rowOff>76200</xdr:rowOff>
        </xdr:from>
        <xdr:to>
          <xdr:col>42</xdr:col>
          <xdr:colOff>0</xdr:colOff>
          <xdr:row>7</xdr:row>
          <xdr:rowOff>266700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95CF6B02-DF69-4E27-A0CC-E87EAF60687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95250</xdr:colOff>
          <xdr:row>7</xdr:row>
          <xdr:rowOff>66675</xdr:rowOff>
        </xdr:from>
        <xdr:to>
          <xdr:col>62</xdr:col>
          <xdr:colOff>104775</xdr:colOff>
          <xdr:row>7</xdr:row>
          <xdr:rowOff>266700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1C6F16AF-D891-4355-91EA-E39D60BDFCE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8</xdr:row>
          <xdr:rowOff>76200</xdr:rowOff>
        </xdr:from>
        <xdr:to>
          <xdr:col>41</xdr:col>
          <xdr:colOff>114300</xdr:colOff>
          <xdr:row>8</xdr:row>
          <xdr:rowOff>276225</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1A1494EA-E274-4307-8C36-8B8B2814372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95250</xdr:colOff>
          <xdr:row>8</xdr:row>
          <xdr:rowOff>66675</xdr:rowOff>
        </xdr:from>
        <xdr:to>
          <xdr:col>59</xdr:col>
          <xdr:colOff>104775</xdr:colOff>
          <xdr:row>8</xdr:row>
          <xdr:rowOff>266700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167AFB72-A150-4D9E-8B19-56AC851EBD8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57150</xdr:colOff>
          <xdr:row>9</xdr:row>
          <xdr:rowOff>85725</xdr:rowOff>
        </xdr:from>
        <xdr:to>
          <xdr:col>42</xdr:col>
          <xdr:colOff>9525</xdr:colOff>
          <xdr:row>9</xdr:row>
          <xdr:rowOff>295275</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5974BC3-7C40-4163-A9DE-D9F75F80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85725</xdr:colOff>
          <xdr:row>9</xdr:row>
          <xdr:rowOff>85725</xdr:rowOff>
        </xdr:from>
        <xdr:to>
          <xdr:col>47</xdr:col>
          <xdr:colOff>28575</xdr:colOff>
          <xdr:row>9</xdr:row>
          <xdr:rowOff>295275</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8ABB06B7-EBC9-42D7-8392-6BD4665AF8F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66675</xdr:colOff>
          <xdr:row>9</xdr:row>
          <xdr:rowOff>85725</xdr:rowOff>
        </xdr:from>
        <xdr:to>
          <xdr:col>55</xdr:col>
          <xdr:colOff>9525</xdr:colOff>
          <xdr:row>9</xdr:row>
          <xdr:rowOff>295275</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D6C5F6A4-0112-40DD-B87F-04318F116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104775</xdr:colOff>
          <xdr:row>9</xdr:row>
          <xdr:rowOff>76200</xdr:rowOff>
        </xdr:from>
        <xdr:to>
          <xdr:col>66</xdr:col>
          <xdr:colOff>114300</xdr:colOff>
          <xdr:row>9</xdr:row>
          <xdr:rowOff>276225</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2993A3FE-011D-43C9-AF10-21B21D46A3B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47625</xdr:colOff>
          <xdr:row>10</xdr:row>
          <xdr:rowOff>66675</xdr:rowOff>
        </xdr:from>
        <xdr:to>
          <xdr:col>42</xdr:col>
          <xdr:colOff>9525</xdr:colOff>
          <xdr:row>10</xdr:row>
          <xdr:rowOff>266700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E1BF5636-70CD-4266-A6C0-503D7A97F3E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10</xdr:row>
          <xdr:rowOff>66675</xdr:rowOff>
        </xdr:from>
        <xdr:to>
          <xdr:col>47</xdr:col>
          <xdr:colOff>9525</xdr:colOff>
          <xdr:row>10</xdr:row>
          <xdr:rowOff>276225</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5F9AB7CE-30EE-4FEF-9ADA-924FC2B28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76200</xdr:colOff>
          <xdr:row>10</xdr:row>
          <xdr:rowOff>47625</xdr:rowOff>
        </xdr:from>
        <xdr:to>
          <xdr:col>54</xdr:col>
          <xdr:colOff>38100</xdr:colOff>
          <xdr:row>10</xdr:row>
          <xdr:rowOff>266700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F4205F8A-A8A9-41FD-8C9F-90B0990112E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28575</xdr:colOff>
          <xdr:row>10</xdr:row>
          <xdr:rowOff>57150</xdr:rowOff>
        </xdr:from>
        <xdr:to>
          <xdr:col>60</xdr:col>
          <xdr:colOff>0</xdr:colOff>
          <xdr:row>10</xdr:row>
          <xdr:rowOff>285750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87D0BA38-CC43-43A1-A73E-6F8975F0C9C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57150</xdr:colOff>
          <xdr:row>11</xdr:row>
          <xdr:rowOff>85725</xdr:rowOff>
        </xdr:from>
        <xdr:to>
          <xdr:col>41</xdr:col>
          <xdr:colOff>123825</xdr:colOff>
          <xdr:row>11</xdr:row>
          <xdr:rowOff>295275</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82C3AC57-60AE-462C-BC57-E013CA517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57150</xdr:colOff>
          <xdr:row>11</xdr:row>
          <xdr:rowOff>66675</xdr:rowOff>
        </xdr:from>
        <xdr:to>
          <xdr:col>60</xdr:col>
          <xdr:colOff>9525</xdr:colOff>
          <xdr:row>11</xdr:row>
          <xdr:rowOff>295275</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E991657C-4DFB-41AF-9D4B-82AFB0706B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57150</xdr:colOff>
          <xdr:row>12</xdr:row>
          <xdr:rowOff>95250</xdr:rowOff>
        </xdr:from>
        <xdr:to>
          <xdr:col>42</xdr:col>
          <xdr:colOff>0</xdr:colOff>
          <xdr:row>12</xdr:row>
          <xdr:rowOff>285750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D755D862-28F4-498C-8772-DA8B9D22558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95250</xdr:colOff>
          <xdr:row>12</xdr:row>
          <xdr:rowOff>95250</xdr:rowOff>
        </xdr:from>
        <xdr:to>
          <xdr:col>49</xdr:col>
          <xdr:colOff>47625</xdr:colOff>
          <xdr:row>12</xdr:row>
          <xdr:rowOff>285750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5436F004-F794-4179-895E-1809CD0159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28575</xdr:colOff>
          <xdr:row>12</xdr:row>
          <xdr:rowOff>76200</xdr:rowOff>
        </xdr:from>
        <xdr:to>
          <xdr:col>60</xdr:col>
          <xdr:colOff>114300</xdr:colOff>
          <xdr:row>12</xdr:row>
          <xdr:rowOff>295275</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4EE95185-00CD-4AB7-B087-F73AD6158D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66675</xdr:colOff>
          <xdr:row>13</xdr:row>
          <xdr:rowOff>66675</xdr:rowOff>
        </xdr:from>
        <xdr:to>
          <xdr:col>42</xdr:col>
          <xdr:colOff>38100</xdr:colOff>
          <xdr:row>13</xdr:row>
          <xdr:rowOff>276225</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12D3BE64-563D-4E09-84F1-BF8BFEDE76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95250</xdr:colOff>
          <xdr:row>13</xdr:row>
          <xdr:rowOff>76200</xdr:rowOff>
        </xdr:from>
        <xdr:to>
          <xdr:col>48</xdr:col>
          <xdr:colOff>104775</xdr:colOff>
          <xdr:row>13</xdr:row>
          <xdr:rowOff>276225</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AFA421B0-704D-4887-87DC-1FA9D89B4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85725</xdr:colOff>
          <xdr:row>13</xdr:row>
          <xdr:rowOff>66675</xdr:rowOff>
        </xdr:from>
        <xdr:to>
          <xdr:col>53</xdr:col>
          <xdr:colOff>57150</xdr:colOff>
          <xdr:row>13</xdr:row>
          <xdr:rowOff>285750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B79EB9A8-E2A6-473E-8EDD-01D8231A77D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104775</xdr:colOff>
          <xdr:row>13</xdr:row>
          <xdr:rowOff>76200</xdr:rowOff>
        </xdr:from>
        <xdr:to>
          <xdr:col>60</xdr:col>
          <xdr:colOff>114300</xdr:colOff>
          <xdr:row>13</xdr:row>
          <xdr:rowOff>276225</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37A73439-6053-4215-9F1F-A86162E2EB7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7</xdr:row>
          <xdr:rowOff>66675</xdr:rowOff>
        </xdr:from>
        <xdr:to>
          <xdr:col>19</xdr:col>
          <xdr:colOff>9525</xdr:colOff>
          <xdr:row>7</xdr:row>
          <xdr:rowOff>276225</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F6E715C0-A6CF-424A-BA5B-C6C9072FFB3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8</xdr:row>
          <xdr:rowOff>66675</xdr:rowOff>
        </xdr:from>
        <xdr:to>
          <xdr:col>19</xdr:col>
          <xdr:colOff>19050</xdr:colOff>
          <xdr:row>8</xdr:row>
          <xdr:rowOff>276225</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FA8F125-D63E-4E01-AFF8-6BD62AF0404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9</xdr:row>
          <xdr:rowOff>95250</xdr:rowOff>
        </xdr:from>
        <xdr:to>
          <xdr:col>19</xdr:col>
          <xdr:colOff>9525</xdr:colOff>
          <xdr:row>9</xdr:row>
          <xdr:rowOff>304800</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8C11EA80-B8DF-413D-AE80-F05C37A136C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xdr:row>
          <xdr:rowOff>171450</xdr:rowOff>
        </xdr:from>
        <xdr:to>
          <xdr:col>2</xdr:col>
          <xdr:colOff>9525</xdr:colOff>
          <xdr:row>3</xdr:row>
          <xdr:rowOff>381000</xdr:rowOff>
        </xdr:to>
        <xdr:sp macro="" textlink="">
          <xdr:nvSpPr>
            <xdr:cNvPr id="3122" name="Check Box 50" hidden="1">
              <a:extLst>
                <a:ext uri="{63B3BB69-23CF-44E3-9099-C40C66FF867C}">
                  <a14:compatExt spid="_x0000_s3122"/>
                </a:ext>
                <a:ext uri="{FF2B5EF4-FFF2-40B4-BE49-F238E27FC236}">
                  <a16:creationId xmlns:a16="http://schemas.microsoft.com/office/drawing/2014/main" id="{3CD1E1DA-12CB-4065-B42D-2A128584E8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4</xdr:row>
          <xdr:rowOff>85725</xdr:rowOff>
        </xdr:from>
        <xdr:to>
          <xdr:col>2</xdr:col>
          <xdr:colOff>9525</xdr:colOff>
          <xdr:row>4</xdr:row>
          <xdr:rowOff>295275</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2896F093-5079-4550-AEDF-3719908D70B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5</xdr:row>
          <xdr:rowOff>85725</xdr:rowOff>
        </xdr:from>
        <xdr:to>
          <xdr:col>2</xdr:col>
          <xdr:colOff>9525</xdr:colOff>
          <xdr:row>5</xdr:row>
          <xdr:rowOff>295275</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51D78A89-0304-43D6-A9BE-B381C5B5BED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7</xdr:row>
          <xdr:rowOff>219075</xdr:rowOff>
        </xdr:from>
        <xdr:to>
          <xdr:col>16</xdr:col>
          <xdr:colOff>28575</xdr:colOff>
          <xdr:row>8</xdr:row>
          <xdr:rowOff>104775</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C6CD7DDB-D047-4F9D-976C-D2E441DCD7B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8</xdr:row>
          <xdr:rowOff>276225</xdr:rowOff>
        </xdr:from>
        <xdr:to>
          <xdr:col>16</xdr:col>
          <xdr:colOff>28575</xdr:colOff>
          <xdr:row>9</xdr:row>
          <xdr:rowOff>152400</xdr:rowOff>
        </xdr:to>
        <xdr:sp macro="" textlink="">
          <xdr:nvSpPr>
            <xdr:cNvPr id="3126" name="Check Box 54" hidden="1">
              <a:extLst>
                <a:ext uri="{63B3BB69-23CF-44E3-9099-C40C66FF867C}">
                  <a14:compatExt spid="_x0000_s3126"/>
                </a:ext>
                <a:ext uri="{FF2B5EF4-FFF2-40B4-BE49-F238E27FC236}">
                  <a16:creationId xmlns:a16="http://schemas.microsoft.com/office/drawing/2014/main" id="{8FBCC9EA-869B-43B0-AAE8-29153487E7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23</xdr:row>
          <xdr:rowOff>76200</xdr:rowOff>
        </xdr:from>
        <xdr:to>
          <xdr:col>5</xdr:col>
          <xdr:colOff>47625</xdr:colOff>
          <xdr:row>23</xdr:row>
          <xdr:rowOff>285750</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27286BA0-AEE3-4907-9E8C-8076F4BAF0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23</xdr:row>
          <xdr:rowOff>76200</xdr:rowOff>
        </xdr:from>
        <xdr:to>
          <xdr:col>4</xdr:col>
          <xdr:colOff>47625</xdr:colOff>
          <xdr:row>23</xdr:row>
          <xdr:rowOff>285750</xdr:rowOff>
        </xdr:to>
        <xdr:sp macro="" textlink="">
          <xdr:nvSpPr>
            <xdr:cNvPr id="3128" name="Check Box 56" hidden="1">
              <a:extLst>
                <a:ext uri="{63B3BB69-23CF-44E3-9099-C40C66FF867C}">
                  <a14:compatExt spid="_x0000_s3128"/>
                </a:ext>
                <a:ext uri="{FF2B5EF4-FFF2-40B4-BE49-F238E27FC236}">
                  <a16:creationId xmlns:a16="http://schemas.microsoft.com/office/drawing/2014/main" id="{5EBC02B7-4189-4F15-8617-5BDBFC190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23</xdr:row>
          <xdr:rowOff>76200</xdr:rowOff>
        </xdr:from>
        <xdr:to>
          <xdr:col>6</xdr:col>
          <xdr:colOff>104775</xdr:colOff>
          <xdr:row>23</xdr:row>
          <xdr:rowOff>285750</xdr:rowOff>
        </xdr:to>
        <xdr:sp macro="" textlink="">
          <xdr:nvSpPr>
            <xdr:cNvPr id="3129" name="Check Box 57" hidden="1">
              <a:extLst>
                <a:ext uri="{63B3BB69-23CF-44E3-9099-C40C66FF867C}">
                  <a14:compatExt spid="_x0000_s3129"/>
                </a:ext>
                <a:ext uri="{FF2B5EF4-FFF2-40B4-BE49-F238E27FC236}">
                  <a16:creationId xmlns:a16="http://schemas.microsoft.com/office/drawing/2014/main" id="{B7A40D19-5B12-4CFC-8ED8-9DA92153D27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24</xdr:row>
          <xdr:rowOff>95250</xdr:rowOff>
        </xdr:from>
        <xdr:to>
          <xdr:col>4</xdr:col>
          <xdr:colOff>85725</xdr:colOff>
          <xdr:row>24</xdr:row>
          <xdr:rowOff>304800</xdr:rowOff>
        </xdr:to>
        <xdr:sp macro="" textlink="">
          <xdr:nvSpPr>
            <xdr:cNvPr id="3130" name="Check Box 58" hidden="1">
              <a:extLst>
                <a:ext uri="{63B3BB69-23CF-44E3-9099-C40C66FF867C}">
                  <a14:compatExt spid="_x0000_s3130"/>
                </a:ext>
                <a:ext uri="{FF2B5EF4-FFF2-40B4-BE49-F238E27FC236}">
                  <a16:creationId xmlns:a16="http://schemas.microsoft.com/office/drawing/2014/main" id="{D09A1109-6180-400E-BEAF-A82B961B5DD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24</xdr:row>
          <xdr:rowOff>95250</xdr:rowOff>
        </xdr:from>
        <xdr:to>
          <xdr:col>5</xdr:col>
          <xdr:colOff>161925</xdr:colOff>
          <xdr:row>24</xdr:row>
          <xdr:rowOff>304800</xdr:rowOff>
        </xdr:to>
        <xdr:sp macro="" textlink="">
          <xdr:nvSpPr>
            <xdr:cNvPr id="3131" name="Check Box 59" hidden="1">
              <a:extLst>
                <a:ext uri="{63B3BB69-23CF-44E3-9099-C40C66FF867C}">
                  <a14:compatExt spid="_x0000_s3131"/>
                </a:ext>
                <a:ext uri="{FF2B5EF4-FFF2-40B4-BE49-F238E27FC236}">
                  <a16:creationId xmlns:a16="http://schemas.microsoft.com/office/drawing/2014/main" id="{0825E7B2-03B2-4533-A750-195FF638B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22</xdr:row>
          <xdr:rowOff>161925</xdr:rowOff>
        </xdr:from>
        <xdr:to>
          <xdr:col>7</xdr:col>
          <xdr:colOff>228600</xdr:colOff>
          <xdr:row>23</xdr:row>
          <xdr:rowOff>38100</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ADF5D5D-C1FE-47C6-A951-396895E038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xdr:row>
          <xdr:rowOff>57150</xdr:rowOff>
        </xdr:from>
        <xdr:to>
          <xdr:col>7</xdr:col>
          <xdr:colOff>209550</xdr:colOff>
          <xdr:row>23</xdr:row>
          <xdr:rowOff>266700</xdr:rowOff>
        </xdr:to>
        <xdr:sp macro="" textlink="">
          <xdr:nvSpPr>
            <xdr:cNvPr id="3133" name="Check Box 61" hidden="1">
              <a:extLst>
                <a:ext uri="{63B3BB69-23CF-44E3-9099-C40C66FF867C}">
                  <a14:compatExt spid="_x0000_s3133"/>
                </a:ext>
                <a:ext uri="{FF2B5EF4-FFF2-40B4-BE49-F238E27FC236}">
                  <a16:creationId xmlns:a16="http://schemas.microsoft.com/office/drawing/2014/main" id="{E5E1A48F-7606-45D3-B01C-F9DDC8A5D89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24</xdr:row>
          <xdr:rowOff>76200</xdr:rowOff>
        </xdr:from>
        <xdr:to>
          <xdr:col>7</xdr:col>
          <xdr:colOff>200025</xdr:colOff>
          <xdr:row>24</xdr:row>
          <xdr:rowOff>285750</xdr:rowOff>
        </xdr:to>
        <xdr:sp macro="" textlink="">
          <xdr:nvSpPr>
            <xdr:cNvPr id="3134" name="Check Box 62" hidden="1">
              <a:extLst>
                <a:ext uri="{63B3BB69-23CF-44E3-9099-C40C66FF867C}">
                  <a14:compatExt spid="_x0000_s3134"/>
                </a:ext>
                <a:ext uri="{FF2B5EF4-FFF2-40B4-BE49-F238E27FC236}">
                  <a16:creationId xmlns:a16="http://schemas.microsoft.com/office/drawing/2014/main" id="{1CCF5B2C-583A-454C-8C48-158105222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22</xdr:row>
          <xdr:rowOff>161925</xdr:rowOff>
        </xdr:from>
        <xdr:to>
          <xdr:col>9</xdr:col>
          <xdr:colOff>47625</xdr:colOff>
          <xdr:row>23</xdr:row>
          <xdr:rowOff>38100</xdr:rowOff>
        </xdr:to>
        <xdr:sp macro="" textlink="">
          <xdr:nvSpPr>
            <xdr:cNvPr id="3135" name="Check Box 63" hidden="1">
              <a:extLst>
                <a:ext uri="{63B3BB69-23CF-44E3-9099-C40C66FF867C}">
                  <a14:compatExt spid="_x0000_s3135"/>
                </a:ext>
                <a:ext uri="{FF2B5EF4-FFF2-40B4-BE49-F238E27FC236}">
                  <a16:creationId xmlns:a16="http://schemas.microsoft.com/office/drawing/2014/main" id="{EDD7890D-13FC-4BD2-B0EB-B70D17F25EC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28</xdr:row>
          <xdr:rowOff>152400</xdr:rowOff>
        </xdr:from>
        <xdr:to>
          <xdr:col>11</xdr:col>
          <xdr:colOff>228600</xdr:colOff>
          <xdr:row>29</xdr:row>
          <xdr:rowOff>47625</xdr:rowOff>
        </xdr:to>
        <xdr:sp macro="" textlink="">
          <xdr:nvSpPr>
            <xdr:cNvPr id="3136" name="Check Box 64" hidden="1">
              <a:extLst>
                <a:ext uri="{63B3BB69-23CF-44E3-9099-C40C66FF867C}">
                  <a14:compatExt spid="_x0000_s3136"/>
                </a:ext>
                <a:ext uri="{FF2B5EF4-FFF2-40B4-BE49-F238E27FC236}">
                  <a16:creationId xmlns:a16="http://schemas.microsoft.com/office/drawing/2014/main" id="{C2ED8E66-539E-4E22-9116-6B500352A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29</xdr:row>
          <xdr:rowOff>171450</xdr:rowOff>
        </xdr:from>
        <xdr:to>
          <xdr:col>11</xdr:col>
          <xdr:colOff>228600</xdr:colOff>
          <xdr:row>30</xdr:row>
          <xdr:rowOff>114300</xdr:rowOff>
        </xdr:to>
        <xdr:sp macro="" textlink="">
          <xdr:nvSpPr>
            <xdr:cNvPr id="3137" name="Check Box 65" hidden="1">
              <a:extLst>
                <a:ext uri="{63B3BB69-23CF-44E3-9099-C40C66FF867C}">
                  <a14:compatExt spid="_x0000_s3137"/>
                </a:ext>
                <a:ext uri="{FF2B5EF4-FFF2-40B4-BE49-F238E27FC236}">
                  <a16:creationId xmlns:a16="http://schemas.microsoft.com/office/drawing/2014/main" id="{CD5A9BCD-D04E-4E37-BD4C-692FAC5FAC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4</xdr:row>
          <xdr:rowOff>76200</xdr:rowOff>
        </xdr:from>
        <xdr:to>
          <xdr:col>41</xdr:col>
          <xdr:colOff>123825</xdr:colOff>
          <xdr:row>4</xdr:row>
          <xdr:rowOff>276225</xdr:rowOff>
        </xdr:to>
        <xdr:sp macro="" textlink="">
          <xdr:nvSpPr>
            <xdr:cNvPr id="3138" name="Check Box 66" hidden="1">
              <a:extLst>
                <a:ext uri="{63B3BB69-23CF-44E3-9099-C40C66FF867C}">
                  <a14:compatExt spid="_x0000_s3138"/>
                </a:ext>
                <a:ext uri="{FF2B5EF4-FFF2-40B4-BE49-F238E27FC236}">
                  <a16:creationId xmlns:a16="http://schemas.microsoft.com/office/drawing/2014/main" id="{DACA22D9-52A0-4C3A-9514-542928E5D1D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47625</xdr:colOff>
          <xdr:row>4</xdr:row>
          <xdr:rowOff>76200</xdr:rowOff>
        </xdr:from>
        <xdr:to>
          <xdr:col>45</xdr:col>
          <xdr:colOff>0</xdr:colOff>
          <xdr:row>4</xdr:row>
          <xdr:rowOff>276225</xdr:rowOff>
        </xdr:to>
        <xdr:sp macro="" textlink="">
          <xdr:nvSpPr>
            <xdr:cNvPr id="3139" name="Check Box 67" hidden="1">
              <a:extLst>
                <a:ext uri="{63B3BB69-23CF-44E3-9099-C40C66FF867C}">
                  <a14:compatExt spid="_x0000_s3139"/>
                </a:ext>
                <a:ext uri="{FF2B5EF4-FFF2-40B4-BE49-F238E27FC236}">
                  <a16:creationId xmlns:a16="http://schemas.microsoft.com/office/drawing/2014/main" id="{B009F423-F465-445E-BE5E-658153D5115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47625</xdr:colOff>
          <xdr:row>4</xdr:row>
          <xdr:rowOff>76200</xdr:rowOff>
        </xdr:from>
        <xdr:to>
          <xdr:col>48</xdr:col>
          <xdr:colOff>0</xdr:colOff>
          <xdr:row>4</xdr:row>
          <xdr:rowOff>276225</xdr:rowOff>
        </xdr:to>
        <xdr:sp macro="" textlink="">
          <xdr:nvSpPr>
            <xdr:cNvPr id="3140" name="Check Box 68" hidden="1">
              <a:extLst>
                <a:ext uri="{63B3BB69-23CF-44E3-9099-C40C66FF867C}">
                  <a14:compatExt spid="_x0000_s3140"/>
                </a:ext>
                <a:ext uri="{FF2B5EF4-FFF2-40B4-BE49-F238E27FC236}">
                  <a16:creationId xmlns:a16="http://schemas.microsoft.com/office/drawing/2014/main" id="{698AFA5D-C847-46FD-991F-55D5087012A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47625</xdr:colOff>
          <xdr:row>4</xdr:row>
          <xdr:rowOff>76200</xdr:rowOff>
        </xdr:from>
        <xdr:to>
          <xdr:col>51</xdr:col>
          <xdr:colOff>0</xdr:colOff>
          <xdr:row>4</xdr:row>
          <xdr:rowOff>276225</xdr:rowOff>
        </xdr:to>
        <xdr:sp macro="" textlink="">
          <xdr:nvSpPr>
            <xdr:cNvPr id="3141" name="Check Box 69" hidden="1">
              <a:extLst>
                <a:ext uri="{63B3BB69-23CF-44E3-9099-C40C66FF867C}">
                  <a14:compatExt spid="_x0000_s3141"/>
                </a:ext>
                <a:ext uri="{FF2B5EF4-FFF2-40B4-BE49-F238E27FC236}">
                  <a16:creationId xmlns:a16="http://schemas.microsoft.com/office/drawing/2014/main" id="{A0411521-CA09-46F1-9CE0-C506E1F55E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47625</xdr:colOff>
          <xdr:row>4</xdr:row>
          <xdr:rowOff>76200</xdr:rowOff>
        </xdr:from>
        <xdr:to>
          <xdr:col>54</xdr:col>
          <xdr:colOff>0</xdr:colOff>
          <xdr:row>4</xdr:row>
          <xdr:rowOff>276225</xdr:rowOff>
        </xdr:to>
        <xdr:sp macro="" textlink="">
          <xdr:nvSpPr>
            <xdr:cNvPr id="3142" name="Check Box 70" hidden="1">
              <a:extLst>
                <a:ext uri="{63B3BB69-23CF-44E3-9099-C40C66FF867C}">
                  <a14:compatExt spid="_x0000_s3142"/>
                </a:ext>
                <a:ext uri="{FF2B5EF4-FFF2-40B4-BE49-F238E27FC236}">
                  <a16:creationId xmlns:a16="http://schemas.microsoft.com/office/drawing/2014/main" id="{CAFD4FF7-C8BD-4209-94E0-F759B36FD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47625</xdr:colOff>
          <xdr:row>4</xdr:row>
          <xdr:rowOff>76200</xdr:rowOff>
        </xdr:from>
        <xdr:to>
          <xdr:col>57</xdr:col>
          <xdr:colOff>0</xdr:colOff>
          <xdr:row>4</xdr:row>
          <xdr:rowOff>276225</xdr:rowOff>
        </xdr:to>
        <xdr:sp macro="" textlink="">
          <xdr:nvSpPr>
            <xdr:cNvPr id="3143" name="Check Box 71" hidden="1">
              <a:extLst>
                <a:ext uri="{63B3BB69-23CF-44E3-9099-C40C66FF867C}">
                  <a14:compatExt spid="_x0000_s3143"/>
                </a:ext>
                <a:ext uri="{FF2B5EF4-FFF2-40B4-BE49-F238E27FC236}">
                  <a16:creationId xmlns:a16="http://schemas.microsoft.com/office/drawing/2014/main" id="{FD2DF668-7042-4470-9338-6325AE62C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47625</xdr:colOff>
          <xdr:row>4</xdr:row>
          <xdr:rowOff>76200</xdr:rowOff>
        </xdr:from>
        <xdr:to>
          <xdr:col>60</xdr:col>
          <xdr:colOff>0</xdr:colOff>
          <xdr:row>4</xdr:row>
          <xdr:rowOff>276225</xdr:rowOff>
        </xdr:to>
        <xdr:sp macro="" textlink="">
          <xdr:nvSpPr>
            <xdr:cNvPr id="3144" name="Check Box 72" hidden="1">
              <a:extLst>
                <a:ext uri="{63B3BB69-23CF-44E3-9099-C40C66FF867C}">
                  <a14:compatExt spid="_x0000_s3144"/>
                </a:ext>
                <a:ext uri="{FF2B5EF4-FFF2-40B4-BE49-F238E27FC236}">
                  <a16:creationId xmlns:a16="http://schemas.microsoft.com/office/drawing/2014/main" id="{F5FF5B02-D468-4C0F-9E48-752C2AB96A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21</xdr:row>
          <xdr:rowOff>57150</xdr:rowOff>
        </xdr:from>
        <xdr:to>
          <xdr:col>13</xdr:col>
          <xdr:colOff>123825</xdr:colOff>
          <xdr:row>21</xdr:row>
          <xdr:rowOff>257175</xdr:rowOff>
        </xdr:to>
        <xdr:sp macro="" textlink="">
          <xdr:nvSpPr>
            <xdr:cNvPr id="3145" name="Check Box 73" hidden="1">
              <a:extLst>
                <a:ext uri="{63B3BB69-23CF-44E3-9099-C40C66FF867C}">
                  <a14:compatExt spid="_x0000_s3145"/>
                </a:ext>
                <a:ext uri="{FF2B5EF4-FFF2-40B4-BE49-F238E27FC236}">
                  <a16:creationId xmlns:a16="http://schemas.microsoft.com/office/drawing/2014/main" id="{4B067752-C8F7-44C3-A33E-B09B0FAE24E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21</xdr:row>
          <xdr:rowOff>57150</xdr:rowOff>
        </xdr:from>
        <xdr:to>
          <xdr:col>15</xdr:col>
          <xdr:colOff>238125</xdr:colOff>
          <xdr:row>21</xdr:row>
          <xdr:rowOff>257175</xdr:rowOff>
        </xdr:to>
        <xdr:sp macro="" textlink="">
          <xdr:nvSpPr>
            <xdr:cNvPr id="3146" name="Check Box 74" hidden="1">
              <a:extLst>
                <a:ext uri="{63B3BB69-23CF-44E3-9099-C40C66FF867C}">
                  <a14:compatExt spid="_x0000_s3146"/>
                </a:ext>
                <a:ext uri="{FF2B5EF4-FFF2-40B4-BE49-F238E27FC236}">
                  <a16:creationId xmlns:a16="http://schemas.microsoft.com/office/drawing/2014/main" id="{F4088E8A-42F8-44D9-A326-0457280B5A1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21</xdr:row>
          <xdr:rowOff>57150</xdr:rowOff>
        </xdr:from>
        <xdr:to>
          <xdr:col>19</xdr:col>
          <xdr:colOff>9525</xdr:colOff>
          <xdr:row>21</xdr:row>
          <xdr:rowOff>257175</xdr:rowOff>
        </xdr:to>
        <xdr:sp macro="" textlink="">
          <xdr:nvSpPr>
            <xdr:cNvPr id="3147" name="Check Box 75" hidden="1">
              <a:extLst>
                <a:ext uri="{63B3BB69-23CF-44E3-9099-C40C66FF867C}">
                  <a14:compatExt spid="_x0000_s3147"/>
                </a:ext>
                <a:ext uri="{FF2B5EF4-FFF2-40B4-BE49-F238E27FC236}">
                  <a16:creationId xmlns:a16="http://schemas.microsoft.com/office/drawing/2014/main" id="{5B7112B6-124F-4BCE-BF60-34E7400F27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14cha/Desktop/&#28580;&#30000;/&#20171;&#35703;&#20107;&#26989;&#37096;&#30003;&#35531;&#26360;&#3156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連携室（基本情報）"/>
      <sheetName val="施設系(入所、通所共通）（共通申請書）"/>
      <sheetName val="施設系（日常生活動作確認表）"/>
      <sheetName val="施設（利用申請書）"/>
      <sheetName val="施設（心身現況表）"/>
      <sheetName val="ショート（基本情報）"/>
      <sheetName val="ショート（心身状況）"/>
      <sheetName val="ショート（利用予約申込用紙）"/>
      <sheetName val="訪問リハ（利用申請書）"/>
      <sheetName val="訪問リハ（心身現況表）"/>
      <sheetName val="訪問リハ（診療情報提供書）"/>
      <sheetName val="居宅サービス系（共通申請書）"/>
      <sheetName val="居宅サービス系（状況調査票)"/>
    </sheetNames>
    <sheetDataSet>
      <sheetData sheetId="0">
        <row r="6">
          <cell r="AM6" t="str">
            <v>居宅介護支援マムステーション</v>
          </cell>
          <cell r="AN6" t="str">
            <v>京都市唐橋地域包括支援センター</v>
          </cell>
          <cell r="AO6" t="str">
            <v>介護老人保健施設マムフローラ</v>
          </cell>
          <cell r="AP6" t="str">
            <v>介護老人保健施設マムクオーレ</v>
          </cell>
          <cell r="AQ6" t="str">
            <v>京都九条病院</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27.xml"/><Relationship Id="rId18" Type="http://schemas.openxmlformats.org/officeDocument/2006/relationships/ctrlProp" Target="../ctrlProps/ctrlProp32.xml"/><Relationship Id="rId26" Type="http://schemas.openxmlformats.org/officeDocument/2006/relationships/ctrlProp" Target="../ctrlProps/ctrlProp40.xml"/><Relationship Id="rId39" Type="http://schemas.openxmlformats.org/officeDocument/2006/relationships/ctrlProp" Target="../ctrlProps/ctrlProp53.xml"/><Relationship Id="rId21" Type="http://schemas.openxmlformats.org/officeDocument/2006/relationships/ctrlProp" Target="../ctrlProps/ctrlProp35.xml"/><Relationship Id="rId34" Type="http://schemas.openxmlformats.org/officeDocument/2006/relationships/ctrlProp" Target="../ctrlProps/ctrlProp48.xml"/><Relationship Id="rId42" Type="http://schemas.openxmlformats.org/officeDocument/2006/relationships/ctrlProp" Target="../ctrlProps/ctrlProp56.xml"/><Relationship Id="rId47" Type="http://schemas.openxmlformats.org/officeDocument/2006/relationships/ctrlProp" Target="../ctrlProps/ctrlProp61.xml"/><Relationship Id="rId50" Type="http://schemas.openxmlformats.org/officeDocument/2006/relationships/ctrlProp" Target="../ctrlProps/ctrlProp64.xml"/><Relationship Id="rId55" Type="http://schemas.openxmlformats.org/officeDocument/2006/relationships/ctrlProp" Target="../ctrlProps/ctrlProp69.xml"/><Relationship Id="rId63" Type="http://schemas.openxmlformats.org/officeDocument/2006/relationships/ctrlProp" Target="../ctrlProps/ctrlProp77.xml"/><Relationship Id="rId68" Type="http://schemas.openxmlformats.org/officeDocument/2006/relationships/ctrlProp" Target="../ctrlProps/ctrlProp82.xml"/><Relationship Id="rId76" Type="http://schemas.openxmlformats.org/officeDocument/2006/relationships/ctrlProp" Target="../ctrlProps/ctrlProp90.xml"/><Relationship Id="rId7" Type="http://schemas.openxmlformats.org/officeDocument/2006/relationships/ctrlProp" Target="../ctrlProps/ctrlProp21.xml"/><Relationship Id="rId71" Type="http://schemas.openxmlformats.org/officeDocument/2006/relationships/ctrlProp" Target="../ctrlProps/ctrlProp85.xml"/><Relationship Id="rId2" Type="http://schemas.openxmlformats.org/officeDocument/2006/relationships/drawing" Target="../drawings/drawing2.xml"/><Relationship Id="rId16" Type="http://schemas.openxmlformats.org/officeDocument/2006/relationships/ctrlProp" Target="../ctrlProps/ctrlProp30.xml"/><Relationship Id="rId29" Type="http://schemas.openxmlformats.org/officeDocument/2006/relationships/ctrlProp" Target="../ctrlProps/ctrlProp43.xml"/><Relationship Id="rId11" Type="http://schemas.openxmlformats.org/officeDocument/2006/relationships/ctrlProp" Target="../ctrlProps/ctrlProp25.xml"/><Relationship Id="rId24" Type="http://schemas.openxmlformats.org/officeDocument/2006/relationships/ctrlProp" Target="../ctrlProps/ctrlProp38.xml"/><Relationship Id="rId32" Type="http://schemas.openxmlformats.org/officeDocument/2006/relationships/ctrlProp" Target="../ctrlProps/ctrlProp46.xml"/><Relationship Id="rId37" Type="http://schemas.openxmlformats.org/officeDocument/2006/relationships/ctrlProp" Target="../ctrlProps/ctrlProp51.xml"/><Relationship Id="rId40" Type="http://schemas.openxmlformats.org/officeDocument/2006/relationships/ctrlProp" Target="../ctrlProps/ctrlProp54.xml"/><Relationship Id="rId45" Type="http://schemas.openxmlformats.org/officeDocument/2006/relationships/ctrlProp" Target="../ctrlProps/ctrlProp59.xml"/><Relationship Id="rId53" Type="http://schemas.openxmlformats.org/officeDocument/2006/relationships/ctrlProp" Target="../ctrlProps/ctrlProp67.xml"/><Relationship Id="rId58" Type="http://schemas.openxmlformats.org/officeDocument/2006/relationships/ctrlProp" Target="../ctrlProps/ctrlProp72.xml"/><Relationship Id="rId66" Type="http://schemas.openxmlformats.org/officeDocument/2006/relationships/ctrlProp" Target="../ctrlProps/ctrlProp80.xml"/><Relationship Id="rId74" Type="http://schemas.openxmlformats.org/officeDocument/2006/relationships/ctrlProp" Target="../ctrlProps/ctrlProp88.xml"/><Relationship Id="rId5" Type="http://schemas.openxmlformats.org/officeDocument/2006/relationships/ctrlProp" Target="../ctrlProps/ctrlProp19.xml"/><Relationship Id="rId15" Type="http://schemas.openxmlformats.org/officeDocument/2006/relationships/ctrlProp" Target="../ctrlProps/ctrlProp29.xml"/><Relationship Id="rId23" Type="http://schemas.openxmlformats.org/officeDocument/2006/relationships/ctrlProp" Target="../ctrlProps/ctrlProp37.xml"/><Relationship Id="rId28" Type="http://schemas.openxmlformats.org/officeDocument/2006/relationships/ctrlProp" Target="../ctrlProps/ctrlProp42.xml"/><Relationship Id="rId36" Type="http://schemas.openxmlformats.org/officeDocument/2006/relationships/ctrlProp" Target="../ctrlProps/ctrlProp50.xml"/><Relationship Id="rId49" Type="http://schemas.openxmlformats.org/officeDocument/2006/relationships/ctrlProp" Target="../ctrlProps/ctrlProp63.xml"/><Relationship Id="rId57" Type="http://schemas.openxmlformats.org/officeDocument/2006/relationships/ctrlProp" Target="../ctrlProps/ctrlProp71.xml"/><Relationship Id="rId61" Type="http://schemas.openxmlformats.org/officeDocument/2006/relationships/ctrlProp" Target="../ctrlProps/ctrlProp75.xml"/><Relationship Id="rId10" Type="http://schemas.openxmlformats.org/officeDocument/2006/relationships/ctrlProp" Target="../ctrlProps/ctrlProp24.xml"/><Relationship Id="rId19" Type="http://schemas.openxmlformats.org/officeDocument/2006/relationships/ctrlProp" Target="../ctrlProps/ctrlProp33.xml"/><Relationship Id="rId31" Type="http://schemas.openxmlformats.org/officeDocument/2006/relationships/ctrlProp" Target="../ctrlProps/ctrlProp45.xml"/><Relationship Id="rId44" Type="http://schemas.openxmlformats.org/officeDocument/2006/relationships/ctrlProp" Target="../ctrlProps/ctrlProp58.xml"/><Relationship Id="rId52" Type="http://schemas.openxmlformats.org/officeDocument/2006/relationships/ctrlProp" Target="../ctrlProps/ctrlProp66.xml"/><Relationship Id="rId60" Type="http://schemas.openxmlformats.org/officeDocument/2006/relationships/ctrlProp" Target="../ctrlProps/ctrlProp74.xml"/><Relationship Id="rId65" Type="http://schemas.openxmlformats.org/officeDocument/2006/relationships/ctrlProp" Target="../ctrlProps/ctrlProp79.xml"/><Relationship Id="rId73" Type="http://schemas.openxmlformats.org/officeDocument/2006/relationships/ctrlProp" Target="../ctrlProps/ctrlProp87.xml"/><Relationship Id="rId78" Type="http://schemas.openxmlformats.org/officeDocument/2006/relationships/ctrlProp" Target="../ctrlProps/ctrlProp92.xml"/><Relationship Id="rId4" Type="http://schemas.openxmlformats.org/officeDocument/2006/relationships/ctrlProp" Target="../ctrlProps/ctrlProp18.xml"/><Relationship Id="rId9" Type="http://schemas.openxmlformats.org/officeDocument/2006/relationships/ctrlProp" Target="../ctrlProps/ctrlProp23.xml"/><Relationship Id="rId14" Type="http://schemas.openxmlformats.org/officeDocument/2006/relationships/ctrlProp" Target="../ctrlProps/ctrlProp28.xml"/><Relationship Id="rId22" Type="http://schemas.openxmlformats.org/officeDocument/2006/relationships/ctrlProp" Target="../ctrlProps/ctrlProp36.xml"/><Relationship Id="rId27" Type="http://schemas.openxmlformats.org/officeDocument/2006/relationships/ctrlProp" Target="../ctrlProps/ctrlProp41.xml"/><Relationship Id="rId30" Type="http://schemas.openxmlformats.org/officeDocument/2006/relationships/ctrlProp" Target="../ctrlProps/ctrlProp44.xml"/><Relationship Id="rId35" Type="http://schemas.openxmlformats.org/officeDocument/2006/relationships/ctrlProp" Target="../ctrlProps/ctrlProp49.xml"/><Relationship Id="rId43" Type="http://schemas.openxmlformats.org/officeDocument/2006/relationships/ctrlProp" Target="../ctrlProps/ctrlProp57.xml"/><Relationship Id="rId48" Type="http://schemas.openxmlformats.org/officeDocument/2006/relationships/ctrlProp" Target="../ctrlProps/ctrlProp62.xml"/><Relationship Id="rId56" Type="http://schemas.openxmlformats.org/officeDocument/2006/relationships/ctrlProp" Target="../ctrlProps/ctrlProp70.xml"/><Relationship Id="rId64" Type="http://schemas.openxmlformats.org/officeDocument/2006/relationships/ctrlProp" Target="../ctrlProps/ctrlProp78.xml"/><Relationship Id="rId69" Type="http://schemas.openxmlformats.org/officeDocument/2006/relationships/ctrlProp" Target="../ctrlProps/ctrlProp83.xml"/><Relationship Id="rId77" Type="http://schemas.openxmlformats.org/officeDocument/2006/relationships/ctrlProp" Target="../ctrlProps/ctrlProp91.xml"/><Relationship Id="rId8" Type="http://schemas.openxmlformats.org/officeDocument/2006/relationships/ctrlProp" Target="../ctrlProps/ctrlProp22.xml"/><Relationship Id="rId51" Type="http://schemas.openxmlformats.org/officeDocument/2006/relationships/ctrlProp" Target="../ctrlProps/ctrlProp65.xml"/><Relationship Id="rId72" Type="http://schemas.openxmlformats.org/officeDocument/2006/relationships/ctrlProp" Target="../ctrlProps/ctrlProp86.xml"/><Relationship Id="rId3" Type="http://schemas.openxmlformats.org/officeDocument/2006/relationships/vmlDrawing" Target="../drawings/vmlDrawing2.vml"/><Relationship Id="rId12" Type="http://schemas.openxmlformats.org/officeDocument/2006/relationships/ctrlProp" Target="../ctrlProps/ctrlProp26.xml"/><Relationship Id="rId17" Type="http://schemas.openxmlformats.org/officeDocument/2006/relationships/ctrlProp" Target="../ctrlProps/ctrlProp31.xml"/><Relationship Id="rId25" Type="http://schemas.openxmlformats.org/officeDocument/2006/relationships/ctrlProp" Target="../ctrlProps/ctrlProp39.xml"/><Relationship Id="rId33" Type="http://schemas.openxmlformats.org/officeDocument/2006/relationships/ctrlProp" Target="../ctrlProps/ctrlProp47.xml"/><Relationship Id="rId38" Type="http://schemas.openxmlformats.org/officeDocument/2006/relationships/ctrlProp" Target="../ctrlProps/ctrlProp52.xml"/><Relationship Id="rId46" Type="http://schemas.openxmlformats.org/officeDocument/2006/relationships/ctrlProp" Target="../ctrlProps/ctrlProp60.xml"/><Relationship Id="rId59" Type="http://schemas.openxmlformats.org/officeDocument/2006/relationships/ctrlProp" Target="../ctrlProps/ctrlProp73.xml"/><Relationship Id="rId67" Type="http://schemas.openxmlformats.org/officeDocument/2006/relationships/ctrlProp" Target="../ctrlProps/ctrlProp81.xml"/><Relationship Id="rId20" Type="http://schemas.openxmlformats.org/officeDocument/2006/relationships/ctrlProp" Target="../ctrlProps/ctrlProp34.xml"/><Relationship Id="rId41" Type="http://schemas.openxmlformats.org/officeDocument/2006/relationships/ctrlProp" Target="../ctrlProps/ctrlProp55.xml"/><Relationship Id="rId54" Type="http://schemas.openxmlformats.org/officeDocument/2006/relationships/ctrlProp" Target="../ctrlProps/ctrlProp68.xml"/><Relationship Id="rId62" Type="http://schemas.openxmlformats.org/officeDocument/2006/relationships/ctrlProp" Target="../ctrlProps/ctrlProp76.xml"/><Relationship Id="rId70" Type="http://schemas.openxmlformats.org/officeDocument/2006/relationships/ctrlProp" Target="../ctrlProps/ctrlProp84.xml"/><Relationship Id="rId75" Type="http://schemas.openxmlformats.org/officeDocument/2006/relationships/ctrlProp" Target="../ctrlProps/ctrlProp89.xml"/><Relationship Id="rId1" Type="http://schemas.openxmlformats.org/officeDocument/2006/relationships/printerSettings" Target="../printerSettings/printerSettings2.bin"/><Relationship Id="rId6" Type="http://schemas.openxmlformats.org/officeDocument/2006/relationships/ctrlProp" Target="../ctrlProps/ctrlProp2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84D480-78A3-4C59-BD26-3CE9B3A1F608}">
  <sheetPr codeName="Sheet13"/>
  <dimension ref="A1:GS279"/>
  <sheetViews>
    <sheetView zoomScaleNormal="100" zoomScaleSheetLayoutView="100" workbookViewId="0">
      <selection activeCell="CJ12" sqref="CJ12"/>
    </sheetView>
  </sheetViews>
  <sheetFormatPr defaultRowHeight="13.5" x14ac:dyDescent="0.15"/>
  <cols>
    <col min="1" max="1" width="4.625" customWidth="1"/>
    <col min="2" max="12" width="2" customWidth="1"/>
    <col min="13" max="98" width="1" customWidth="1"/>
    <col min="99" max="100" width="1.875" customWidth="1"/>
    <col min="101" max="101" width="3.125" style="3" customWidth="1"/>
    <col min="102" max="103" width="3.125" style="4" customWidth="1"/>
    <col min="104" max="106" width="3" style="5" customWidth="1"/>
    <col min="107" max="107" width="3.125" style="5" customWidth="1"/>
    <col min="108" max="112" width="2.25" style="5" customWidth="1"/>
    <col min="113" max="116" width="1.625" style="4" customWidth="1"/>
    <col min="117" max="117" width="3.125" customWidth="1"/>
    <col min="186" max="201" width="3.875" style="5" hidden="1" customWidth="1"/>
    <col min="257" max="257" width="4.625" customWidth="1"/>
    <col min="258" max="268" width="2" customWidth="1"/>
    <col min="269" max="354" width="1" customWidth="1"/>
    <col min="355" max="356" width="1.875" customWidth="1"/>
    <col min="357" max="359" width="3.125" customWidth="1"/>
    <col min="360" max="362" width="3" customWidth="1"/>
    <col min="363" max="363" width="3.125" customWidth="1"/>
    <col min="364" max="368" width="2.25" customWidth="1"/>
    <col min="369" max="372" width="1.625" customWidth="1"/>
    <col min="373" max="373" width="3.125" customWidth="1"/>
    <col min="442" max="457" width="0" hidden="1" customWidth="1"/>
    <col min="513" max="513" width="4.625" customWidth="1"/>
    <col min="514" max="524" width="2" customWidth="1"/>
    <col min="525" max="610" width="1" customWidth="1"/>
    <col min="611" max="612" width="1.875" customWidth="1"/>
    <col min="613" max="615" width="3.125" customWidth="1"/>
    <col min="616" max="618" width="3" customWidth="1"/>
    <col min="619" max="619" width="3.125" customWidth="1"/>
    <col min="620" max="624" width="2.25" customWidth="1"/>
    <col min="625" max="628" width="1.625" customWidth="1"/>
    <col min="629" max="629" width="3.125" customWidth="1"/>
    <col min="698" max="713" width="0" hidden="1" customWidth="1"/>
    <col min="769" max="769" width="4.625" customWidth="1"/>
    <col min="770" max="780" width="2" customWidth="1"/>
    <col min="781" max="866" width="1" customWidth="1"/>
    <col min="867" max="868" width="1.875" customWidth="1"/>
    <col min="869" max="871" width="3.125" customWidth="1"/>
    <col min="872" max="874" width="3" customWidth="1"/>
    <col min="875" max="875" width="3.125" customWidth="1"/>
    <col min="876" max="880" width="2.25" customWidth="1"/>
    <col min="881" max="884" width="1.625" customWidth="1"/>
    <col min="885" max="885" width="3.125" customWidth="1"/>
    <col min="954" max="969" width="0" hidden="1" customWidth="1"/>
    <col min="1025" max="1025" width="4.625" customWidth="1"/>
    <col min="1026" max="1036" width="2" customWidth="1"/>
    <col min="1037" max="1122" width="1" customWidth="1"/>
    <col min="1123" max="1124" width="1.875" customWidth="1"/>
    <col min="1125" max="1127" width="3.125" customWidth="1"/>
    <col min="1128" max="1130" width="3" customWidth="1"/>
    <col min="1131" max="1131" width="3.125" customWidth="1"/>
    <col min="1132" max="1136" width="2.25" customWidth="1"/>
    <col min="1137" max="1140" width="1.625" customWidth="1"/>
    <col min="1141" max="1141" width="3.125" customWidth="1"/>
    <col min="1210" max="1225" width="0" hidden="1" customWidth="1"/>
    <col min="1281" max="1281" width="4.625" customWidth="1"/>
    <col min="1282" max="1292" width="2" customWidth="1"/>
    <col min="1293" max="1378" width="1" customWidth="1"/>
    <col min="1379" max="1380" width="1.875" customWidth="1"/>
    <col min="1381" max="1383" width="3.125" customWidth="1"/>
    <col min="1384" max="1386" width="3" customWidth="1"/>
    <col min="1387" max="1387" width="3.125" customWidth="1"/>
    <col min="1388" max="1392" width="2.25" customWidth="1"/>
    <col min="1393" max="1396" width="1.625" customWidth="1"/>
    <col min="1397" max="1397" width="3.125" customWidth="1"/>
    <col min="1466" max="1481" width="0" hidden="1" customWidth="1"/>
    <col min="1537" max="1537" width="4.625" customWidth="1"/>
    <col min="1538" max="1548" width="2" customWidth="1"/>
    <col min="1549" max="1634" width="1" customWidth="1"/>
    <col min="1635" max="1636" width="1.875" customWidth="1"/>
    <col min="1637" max="1639" width="3.125" customWidth="1"/>
    <col min="1640" max="1642" width="3" customWidth="1"/>
    <col min="1643" max="1643" width="3.125" customWidth="1"/>
    <col min="1644" max="1648" width="2.25" customWidth="1"/>
    <col min="1649" max="1652" width="1.625" customWidth="1"/>
    <col min="1653" max="1653" width="3.125" customWidth="1"/>
    <col min="1722" max="1737" width="0" hidden="1" customWidth="1"/>
    <col min="1793" max="1793" width="4.625" customWidth="1"/>
    <col min="1794" max="1804" width="2" customWidth="1"/>
    <col min="1805" max="1890" width="1" customWidth="1"/>
    <col min="1891" max="1892" width="1.875" customWidth="1"/>
    <col min="1893" max="1895" width="3.125" customWidth="1"/>
    <col min="1896" max="1898" width="3" customWidth="1"/>
    <col min="1899" max="1899" width="3.125" customWidth="1"/>
    <col min="1900" max="1904" width="2.25" customWidth="1"/>
    <col min="1905" max="1908" width="1.625" customWidth="1"/>
    <col min="1909" max="1909" width="3.125" customWidth="1"/>
    <col min="1978" max="1993" width="0" hidden="1" customWidth="1"/>
    <col min="2049" max="2049" width="4.625" customWidth="1"/>
    <col min="2050" max="2060" width="2" customWidth="1"/>
    <col min="2061" max="2146" width="1" customWidth="1"/>
    <col min="2147" max="2148" width="1.875" customWidth="1"/>
    <col min="2149" max="2151" width="3.125" customWidth="1"/>
    <col min="2152" max="2154" width="3" customWidth="1"/>
    <col min="2155" max="2155" width="3.125" customWidth="1"/>
    <col min="2156" max="2160" width="2.25" customWidth="1"/>
    <col min="2161" max="2164" width="1.625" customWidth="1"/>
    <col min="2165" max="2165" width="3.125" customWidth="1"/>
    <col min="2234" max="2249" width="0" hidden="1" customWidth="1"/>
    <col min="2305" max="2305" width="4.625" customWidth="1"/>
    <col min="2306" max="2316" width="2" customWidth="1"/>
    <col min="2317" max="2402" width="1" customWidth="1"/>
    <col min="2403" max="2404" width="1.875" customWidth="1"/>
    <col min="2405" max="2407" width="3.125" customWidth="1"/>
    <col min="2408" max="2410" width="3" customWidth="1"/>
    <col min="2411" max="2411" width="3.125" customWidth="1"/>
    <col min="2412" max="2416" width="2.25" customWidth="1"/>
    <col min="2417" max="2420" width="1.625" customWidth="1"/>
    <col min="2421" max="2421" width="3.125" customWidth="1"/>
    <col min="2490" max="2505" width="0" hidden="1" customWidth="1"/>
    <col min="2561" max="2561" width="4.625" customWidth="1"/>
    <col min="2562" max="2572" width="2" customWidth="1"/>
    <col min="2573" max="2658" width="1" customWidth="1"/>
    <col min="2659" max="2660" width="1.875" customWidth="1"/>
    <col min="2661" max="2663" width="3.125" customWidth="1"/>
    <col min="2664" max="2666" width="3" customWidth="1"/>
    <col min="2667" max="2667" width="3.125" customWidth="1"/>
    <col min="2668" max="2672" width="2.25" customWidth="1"/>
    <col min="2673" max="2676" width="1.625" customWidth="1"/>
    <col min="2677" max="2677" width="3.125" customWidth="1"/>
    <col min="2746" max="2761" width="0" hidden="1" customWidth="1"/>
    <col min="2817" max="2817" width="4.625" customWidth="1"/>
    <col min="2818" max="2828" width="2" customWidth="1"/>
    <col min="2829" max="2914" width="1" customWidth="1"/>
    <col min="2915" max="2916" width="1.875" customWidth="1"/>
    <col min="2917" max="2919" width="3.125" customWidth="1"/>
    <col min="2920" max="2922" width="3" customWidth="1"/>
    <col min="2923" max="2923" width="3.125" customWidth="1"/>
    <col min="2924" max="2928" width="2.25" customWidth="1"/>
    <col min="2929" max="2932" width="1.625" customWidth="1"/>
    <col min="2933" max="2933" width="3.125" customWidth="1"/>
    <col min="3002" max="3017" width="0" hidden="1" customWidth="1"/>
    <col min="3073" max="3073" width="4.625" customWidth="1"/>
    <col min="3074" max="3084" width="2" customWidth="1"/>
    <col min="3085" max="3170" width="1" customWidth="1"/>
    <col min="3171" max="3172" width="1.875" customWidth="1"/>
    <col min="3173" max="3175" width="3.125" customWidth="1"/>
    <col min="3176" max="3178" width="3" customWidth="1"/>
    <col min="3179" max="3179" width="3.125" customWidth="1"/>
    <col min="3180" max="3184" width="2.25" customWidth="1"/>
    <col min="3185" max="3188" width="1.625" customWidth="1"/>
    <col min="3189" max="3189" width="3.125" customWidth="1"/>
    <col min="3258" max="3273" width="0" hidden="1" customWidth="1"/>
    <col min="3329" max="3329" width="4.625" customWidth="1"/>
    <col min="3330" max="3340" width="2" customWidth="1"/>
    <col min="3341" max="3426" width="1" customWidth="1"/>
    <col min="3427" max="3428" width="1.875" customWidth="1"/>
    <col min="3429" max="3431" width="3.125" customWidth="1"/>
    <col min="3432" max="3434" width="3" customWidth="1"/>
    <col min="3435" max="3435" width="3.125" customWidth="1"/>
    <col min="3436" max="3440" width="2.25" customWidth="1"/>
    <col min="3441" max="3444" width="1.625" customWidth="1"/>
    <col min="3445" max="3445" width="3.125" customWidth="1"/>
    <col min="3514" max="3529" width="0" hidden="1" customWidth="1"/>
    <col min="3585" max="3585" width="4.625" customWidth="1"/>
    <col min="3586" max="3596" width="2" customWidth="1"/>
    <col min="3597" max="3682" width="1" customWidth="1"/>
    <col min="3683" max="3684" width="1.875" customWidth="1"/>
    <col min="3685" max="3687" width="3.125" customWidth="1"/>
    <col min="3688" max="3690" width="3" customWidth="1"/>
    <col min="3691" max="3691" width="3.125" customWidth="1"/>
    <col min="3692" max="3696" width="2.25" customWidth="1"/>
    <col min="3697" max="3700" width="1.625" customWidth="1"/>
    <col min="3701" max="3701" width="3.125" customWidth="1"/>
    <col min="3770" max="3785" width="0" hidden="1" customWidth="1"/>
    <col min="3841" max="3841" width="4.625" customWidth="1"/>
    <col min="3842" max="3852" width="2" customWidth="1"/>
    <col min="3853" max="3938" width="1" customWidth="1"/>
    <col min="3939" max="3940" width="1.875" customWidth="1"/>
    <col min="3941" max="3943" width="3.125" customWidth="1"/>
    <col min="3944" max="3946" width="3" customWidth="1"/>
    <col min="3947" max="3947" width="3.125" customWidth="1"/>
    <col min="3948" max="3952" width="2.25" customWidth="1"/>
    <col min="3953" max="3956" width="1.625" customWidth="1"/>
    <col min="3957" max="3957" width="3.125" customWidth="1"/>
    <col min="4026" max="4041" width="0" hidden="1" customWidth="1"/>
    <col min="4097" max="4097" width="4.625" customWidth="1"/>
    <col min="4098" max="4108" width="2" customWidth="1"/>
    <col min="4109" max="4194" width="1" customWidth="1"/>
    <col min="4195" max="4196" width="1.875" customWidth="1"/>
    <col min="4197" max="4199" width="3.125" customWidth="1"/>
    <col min="4200" max="4202" width="3" customWidth="1"/>
    <col min="4203" max="4203" width="3.125" customWidth="1"/>
    <col min="4204" max="4208" width="2.25" customWidth="1"/>
    <col min="4209" max="4212" width="1.625" customWidth="1"/>
    <col min="4213" max="4213" width="3.125" customWidth="1"/>
    <col min="4282" max="4297" width="0" hidden="1" customWidth="1"/>
    <col min="4353" max="4353" width="4.625" customWidth="1"/>
    <col min="4354" max="4364" width="2" customWidth="1"/>
    <col min="4365" max="4450" width="1" customWidth="1"/>
    <col min="4451" max="4452" width="1.875" customWidth="1"/>
    <col min="4453" max="4455" width="3.125" customWidth="1"/>
    <col min="4456" max="4458" width="3" customWidth="1"/>
    <col min="4459" max="4459" width="3.125" customWidth="1"/>
    <col min="4460" max="4464" width="2.25" customWidth="1"/>
    <col min="4465" max="4468" width="1.625" customWidth="1"/>
    <col min="4469" max="4469" width="3.125" customWidth="1"/>
    <col min="4538" max="4553" width="0" hidden="1" customWidth="1"/>
    <col min="4609" max="4609" width="4.625" customWidth="1"/>
    <col min="4610" max="4620" width="2" customWidth="1"/>
    <col min="4621" max="4706" width="1" customWidth="1"/>
    <col min="4707" max="4708" width="1.875" customWidth="1"/>
    <col min="4709" max="4711" width="3.125" customWidth="1"/>
    <col min="4712" max="4714" width="3" customWidth="1"/>
    <col min="4715" max="4715" width="3.125" customWidth="1"/>
    <col min="4716" max="4720" width="2.25" customWidth="1"/>
    <col min="4721" max="4724" width="1.625" customWidth="1"/>
    <col min="4725" max="4725" width="3.125" customWidth="1"/>
    <col min="4794" max="4809" width="0" hidden="1" customWidth="1"/>
    <col min="4865" max="4865" width="4.625" customWidth="1"/>
    <col min="4866" max="4876" width="2" customWidth="1"/>
    <col min="4877" max="4962" width="1" customWidth="1"/>
    <col min="4963" max="4964" width="1.875" customWidth="1"/>
    <col min="4965" max="4967" width="3.125" customWidth="1"/>
    <col min="4968" max="4970" width="3" customWidth="1"/>
    <col min="4971" max="4971" width="3.125" customWidth="1"/>
    <col min="4972" max="4976" width="2.25" customWidth="1"/>
    <col min="4977" max="4980" width="1.625" customWidth="1"/>
    <col min="4981" max="4981" width="3.125" customWidth="1"/>
    <col min="5050" max="5065" width="0" hidden="1" customWidth="1"/>
    <col min="5121" max="5121" width="4.625" customWidth="1"/>
    <col min="5122" max="5132" width="2" customWidth="1"/>
    <col min="5133" max="5218" width="1" customWidth="1"/>
    <col min="5219" max="5220" width="1.875" customWidth="1"/>
    <col min="5221" max="5223" width="3.125" customWidth="1"/>
    <col min="5224" max="5226" width="3" customWidth="1"/>
    <col min="5227" max="5227" width="3.125" customWidth="1"/>
    <col min="5228" max="5232" width="2.25" customWidth="1"/>
    <col min="5233" max="5236" width="1.625" customWidth="1"/>
    <col min="5237" max="5237" width="3.125" customWidth="1"/>
    <col min="5306" max="5321" width="0" hidden="1" customWidth="1"/>
    <col min="5377" max="5377" width="4.625" customWidth="1"/>
    <col min="5378" max="5388" width="2" customWidth="1"/>
    <col min="5389" max="5474" width="1" customWidth="1"/>
    <col min="5475" max="5476" width="1.875" customWidth="1"/>
    <col min="5477" max="5479" width="3.125" customWidth="1"/>
    <col min="5480" max="5482" width="3" customWidth="1"/>
    <col min="5483" max="5483" width="3.125" customWidth="1"/>
    <col min="5484" max="5488" width="2.25" customWidth="1"/>
    <col min="5489" max="5492" width="1.625" customWidth="1"/>
    <col min="5493" max="5493" width="3.125" customWidth="1"/>
    <col min="5562" max="5577" width="0" hidden="1" customWidth="1"/>
    <col min="5633" max="5633" width="4.625" customWidth="1"/>
    <col min="5634" max="5644" width="2" customWidth="1"/>
    <col min="5645" max="5730" width="1" customWidth="1"/>
    <col min="5731" max="5732" width="1.875" customWidth="1"/>
    <col min="5733" max="5735" width="3.125" customWidth="1"/>
    <col min="5736" max="5738" width="3" customWidth="1"/>
    <col min="5739" max="5739" width="3.125" customWidth="1"/>
    <col min="5740" max="5744" width="2.25" customWidth="1"/>
    <col min="5745" max="5748" width="1.625" customWidth="1"/>
    <col min="5749" max="5749" width="3.125" customWidth="1"/>
    <col min="5818" max="5833" width="0" hidden="1" customWidth="1"/>
    <col min="5889" max="5889" width="4.625" customWidth="1"/>
    <col min="5890" max="5900" width="2" customWidth="1"/>
    <col min="5901" max="5986" width="1" customWidth="1"/>
    <col min="5987" max="5988" width="1.875" customWidth="1"/>
    <col min="5989" max="5991" width="3.125" customWidth="1"/>
    <col min="5992" max="5994" width="3" customWidth="1"/>
    <col min="5995" max="5995" width="3.125" customWidth="1"/>
    <col min="5996" max="6000" width="2.25" customWidth="1"/>
    <col min="6001" max="6004" width="1.625" customWidth="1"/>
    <col min="6005" max="6005" width="3.125" customWidth="1"/>
    <col min="6074" max="6089" width="0" hidden="1" customWidth="1"/>
    <col min="6145" max="6145" width="4.625" customWidth="1"/>
    <col min="6146" max="6156" width="2" customWidth="1"/>
    <col min="6157" max="6242" width="1" customWidth="1"/>
    <col min="6243" max="6244" width="1.875" customWidth="1"/>
    <col min="6245" max="6247" width="3.125" customWidth="1"/>
    <col min="6248" max="6250" width="3" customWidth="1"/>
    <col min="6251" max="6251" width="3.125" customWidth="1"/>
    <col min="6252" max="6256" width="2.25" customWidth="1"/>
    <col min="6257" max="6260" width="1.625" customWidth="1"/>
    <col min="6261" max="6261" width="3.125" customWidth="1"/>
    <col min="6330" max="6345" width="0" hidden="1" customWidth="1"/>
    <col min="6401" max="6401" width="4.625" customWidth="1"/>
    <col min="6402" max="6412" width="2" customWidth="1"/>
    <col min="6413" max="6498" width="1" customWidth="1"/>
    <col min="6499" max="6500" width="1.875" customWidth="1"/>
    <col min="6501" max="6503" width="3.125" customWidth="1"/>
    <col min="6504" max="6506" width="3" customWidth="1"/>
    <col min="6507" max="6507" width="3.125" customWidth="1"/>
    <col min="6508" max="6512" width="2.25" customWidth="1"/>
    <col min="6513" max="6516" width="1.625" customWidth="1"/>
    <col min="6517" max="6517" width="3.125" customWidth="1"/>
    <col min="6586" max="6601" width="0" hidden="1" customWidth="1"/>
    <col min="6657" max="6657" width="4.625" customWidth="1"/>
    <col min="6658" max="6668" width="2" customWidth="1"/>
    <col min="6669" max="6754" width="1" customWidth="1"/>
    <col min="6755" max="6756" width="1.875" customWidth="1"/>
    <col min="6757" max="6759" width="3.125" customWidth="1"/>
    <col min="6760" max="6762" width="3" customWidth="1"/>
    <col min="6763" max="6763" width="3.125" customWidth="1"/>
    <col min="6764" max="6768" width="2.25" customWidth="1"/>
    <col min="6769" max="6772" width="1.625" customWidth="1"/>
    <col min="6773" max="6773" width="3.125" customWidth="1"/>
    <col min="6842" max="6857" width="0" hidden="1" customWidth="1"/>
    <col min="6913" max="6913" width="4.625" customWidth="1"/>
    <col min="6914" max="6924" width="2" customWidth="1"/>
    <col min="6925" max="7010" width="1" customWidth="1"/>
    <col min="7011" max="7012" width="1.875" customWidth="1"/>
    <col min="7013" max="7015" width="3.125" customWidth="1"/>
    <col min="7016" max="7018" width="3" customWidth="1"/>
    <col min="7019" max="7019" width="3.125" customWidth="1"/>
    <col min="7020" max="7024" width="2.25" customWidth="1"/>
    <col min="7025" max="7028" width="1.625" customWidth="1"/>
    <col min="7029" max="7029" width="3.125" customWidth="1"/>
    <col min="7098" max="7113" width="0" hidden="1" customWidth="1"/>
    <col min="7169" max="7169" width="4.625" customWidth="1"/>
    <col min="7170" max="7180" width="2" customWidth="1"/>
    <col min="7181" max="7266" width="1" customWidth="1"/>
    <col min="7267" max="7268" width="1.875" customWidth="1"/>
    <col min="7269" max="7271" width="3.125" customWidth="1"/>
    <col min="7272" max="7274" width="3" customWidth="1"/>
    <col min="7275" max="7275" width="3.125" customWidth="1"/>
    <col min="7276" max="7280" width="2.25" customWidth="1"/>
    <col min="7281" max="7284" width="1.625" customWidth="1"/>
    <col min="7285" max="7285" width="3.125" customWidth="1"/>
    <col min="7354" max="7369" width="0" hidden="1" customWidth="1"/>
    <col min="7425" max="7425" width="4.625" customWidth="1"/>
    <col min="7426" max="7436" width="2" customWidth="1"/>
    <col min="7437" max="7522" width="1" customWidth="1"/>
    <col min="7523" max="7524" width="1.875" customWidth="1"/>
    <col min="7525" max="7527" width="3.125" customWidth="1"/>
    <col min="7528" max="7530" width="3" customWidth="1"/>
    <col min="7531" max="7531" width="3.125" customWidth="1"/>
    <col min="7532" max="7536" width="2.25" customWidth="1"/>
    <col min="7537" max="7540" width="1.625" customWidth="1"/>
    <col min="7541" max="7541" width="3.125" customWidth="1"/>
    <col min="7610" max="7625" width="0" hidden="1" customWidth="1"/>
    <col min="7681" max="7681" width="4.625" customWidth="1"/>
    <col min="7682" max="7692" width="2" customWidth="1"/>
    <col min="7693" max="7778" width="1" customWidth="1"/>
    <col min="7779" max="7780" width="1.875" customWidth="1"/>
    <col min="7781" max="7783" width="3.125" customWidth="1"/>
    <col min="7784" max="7786" width="3" customWidth="1"/>
    <col min="7787" max="7787" width="3.125" customWidth="1"/>
    <col min="7788" max="7792" width="2.25" customWidth="1"/>
    <col min="7793" max="7796" width="1.625" customWidth="1"/>
    <col min="7797" max="7797" width="3.125" customWidth="1"/>
    <col min="7866" max="7881" width="0" hidden="1" customWidth="1"/>
    <col min="7937" max="7937" width="4.625" customWidth="1"/>
    <col min="7938" max="7948" width="2" customWidth="1"/>
    <col min="7949" max="8034" width="1" customWidth="1"/>
    <col min="8035" max="8036" width="1.875" customWidth="1"/>
    <col min="8037" max="8039" width="3.125" customWidth="1"/>
    <col min="8040" max="8042" width="3" customWidth="1"/>
    <col min="8043" max="8043" width="3.125" customWidth="1"/>
    <col min="8044" max="8048" width="2.25" customWidth="1"/>
    <col min="8049" max="8052" width="1.625" customWidth="1"/>
    <col min="8053" max="8053" width="3.125" customWidth="1"/>
    <col min="8122" max="8137" width="0" hidden="1" customWidth="1"/>
    <col min="8193" max="8193" width="4.625" customWidth="1"/>
    <col min="8194" max="8204" width="2" customWidth="1"/>
    <col min="8205" max="8290" width="1" customWidth="1"/>
    <col min="8291" max="8292" width="1.875" customWidth="1"/>
    <col min="8293" max="8295" width="3.125" customWidth="1"/>
    <col min="8296" max="8298" width="3" customWidth="1"/>
    <col min="8299" max="8299" width="3.125" customWidth="1"/>
    <col min="8300" max="8304" width="2.25" customWidth="1"/>
    <col min="8305" max="8308" width="1.625" customWidth="1"/>
    <col min="8309" max="8309" width="3.125" customWidth="1"/>
    <col min="8378" max="8393" width="0" hidden="1" customWidth="1"/>
    <col min="8449" max="8449" width="4.625" customWidth="1"/>
    <col min="8450" max="8460" width="2" customWidth="1"/>
    <col min="8461" max="8546" width="1" customWidth="1"/>
    <col min="8547" max="8548" width="1.875" customWidth="1"/>
    <col min="8549" max="8551" width="3.125" customWidth="1"/>
    <col min="8552" max="8554" width="3" customWidth="1"/>
    <col min="8555" max="8555" width="3.125" customWidth="1"/>
    <col min="8556" max="8560" width="2.25" customWidth="1"/>
    <col min="8561" max="8564" width="1.625" customWidth="1"/>
    <col min="8565" max="8565" width="3.125" customWidth="1"/>
    <col min="8634" max="8649" width="0" hidden="1" customWidth="1"/>
    <col min="8705" max="8705" width="4.625" customWidth="1"/>
    <col min="8706" max="8716" width="2" customWidth="1"/>
    <col min="8717" max="8802" width="1" customWidth="1"/>
    <col min="8803" max="8804" width="1.875" customWidth="1"/>
    <col min="8805" max="8807" width="3.125" customWidth="1"/>
    <col min="8808" max="8810" width="3" customWidth="1"/>
    <col min="8811" max="8811" width="3.125" customWidth="1"/>
    <col min="8812" max="8816" width="2.25" customWidth="1"/>
    <col min="8817" max="8820" width="1.625" customWidth="1"/>
    <col min="8821" max="8821" width="3.125" customWidth="1"/>
    <col min="8890" max="8905" width="0" hidden="1" customWidth="1"/>
    <col min="8961" max="8961" width="4.625" customWidth="1"/>
    <col min="8962" max="8972" width="2" customWidth="1"/>
    <col min="8973" max="9058" width="1" customWidth="1"/>
    <col min="9059" max="9060" width="1.875" customWidth="1"/>
    <col min="9061" max="9063" width="3.125" customWidth="1"/>
    <col min="9064" max="9066" width="3" customWidth="1"/>
    <col min="9067" max="9067" width="3.125" customWidth="1"/>
    <col min="9068" max="9072" width="2.25" customWidth="1"/>
    <col min="9073" max="9076" width="1.625" customWidth="1"/>
    <col min="9077" max="9077" width="3.125" customWidth="1"/>
    <col min="9146" max="9161" width="0" hidden="1" customWidth="1"/>
    <col min="9217" max="9217" width="4.625" customWidth="1"/>
    <col min="9218" max="9228" width="2" customWidth="1"/>
    <col min="9229" max="9314" width="1" customWidth="1"/>
    <col min="9315" max="9316" width="1.875" customWidth="1"/>
    <col min="9317" max="9319" width="3.125" customWidth="1"/>
    <col min="9320" max="9322" width="3" customWidth="1"/>
    <col min="9323" max="9323" width="3.125" customWidth="1"/>
    <col min="9324" max="9328" width="2.25" customWidth="1"/>
    <col min="9329" max="9332" width="1.625" customWidth="1"/>
    <col min="9333" max="9333" width="3.125" customWidth="1"/>
    <col min="9402" max="9417" width="0" hidden="1" customWidth="1"/>
    <col min="9473" max="9473" width="4.625" customWidth="1"/>
    <col min="9474" max="9484" width="2" customWidth="1"/>
    <col min="9485" max="9570" width="1" customWidth="1"/>
    <col min="9571" max="9572" width="1.875" customWidth="1"/>
    <col min="9573" max="9575" width="3.125" customWidth="1"/>
    <col min="9576" max="9578" width="3" customWidth="1"/>
    <col min="9579" max="9579" width="3.125" customWidth="1"/>
    <col min="9580" max="9584" width="2.25" customWidth="1"/>
    <col min="9585" max="9588" width="1.625" customWidth="1"/>
    <col min="9589" max="9589" width="3.125" customWidth="1"/>
    <col min="9658" max="9673" width="0" hidden="1" customWidth="1"/>
    <col min="9729" max="9729" width="4.625" customWidth="1"/>
    <col min="9730" max="9740" width="2" customWidth="1"/>
    <col min="9741" max="9826" width="1" customWidth="1"/>
    <col min="9827" max="9828" width="1.875" customWidth="1"/>
    <col min="9829" max="9831" width="3.125" customWidth="1"/>
    <col min="9832" max="9834" width="3" customWidth="1"/>
    <col min="9835" max="9835" width="3.125" customWidth="1"/>
    <col min="9836" max="9840" width="2.25" customWidth="1"/>
    <col min="9841" max="9844" width="1.625" customWidth="1"/>
    <col min="9845" max="9845" width="3.125" customWidth="1"/>
    <col min="9914" max="9929" width="0" hidden="1" customWidth="1"/>
    <col min="9985" max="9985" width="4.625" customWidth="1"/>
    <col min="9986" max="9996" width="2" customWidth="1"/>
    <col min="9997" max="10082" width="1" customWidth="1"/>
    <col min="10083" max="10084" width="1.875" customWidth="1"/>
    <col min="10085" max="10087" width="3.125" customWidth="1"/>
    <col min="10088" max="10090" width="3" customWidth="1"/>
    <col min="10091" max="10091" width="3.125" customWidth="1"/>
    <col min="10092" max="10096" width="2.25" customWidth="1"/>
    <col min="10097" max="10100" width="1.625" customWidth="1"/>
    <col min="10101" max="10101" width="3.125" customWidth="1"/>
    <col min="10170" max="10185" width="0" hidden="1" customWidth="1"/>
    <col min="10241" max="10241" width="4.625" customWidth="1"/>
    <col min="10242" max="10252" width="2" customWidth="1"/>
    <col min="10253" max="10338" width="1" customWidth="1"/>
    <col min="10339" max="10340" width="1.875" customWidth="1"/>
    <col min="10341" max="10343" width="3.125" customWidth="1"/>
    <col min="10344" max="10346" width="3" customWidth="1"/>
    <col min="10347" max="10347" width="3.125" customWidth="1"/>
    <col min="10348" max="10352" width="2.25" customWidth="1"/>
    <col min="10353" max="10356" width="1.625" customWidth="1"/>
    <col min="10357" max="10357" width="3.125" customWidth="1"/>
    <col min="10426" max="10441" width="0" hidden="1" customWidth="1"/>
    <col min="10497" max="10497" width="4.625" customWidth="1"/>
    <col min="10498" max="10508" width="2" customWidth="1"/>
    <col min="10509" max="10594" width="1" customWidth="1"/>
    <col min="10595" max="10596" width="1.875" customWidth="1"/>
    <col min="10597" max="10599" width="3.125" customWidth="1"/>
    <col min="10600" max="10602" width="3" customWidth="1"/>
    <col min="10603" max="10603" width="3.125" customWidth="1"/>
    <col min="10604" max="10608" width="2.25" customWidth="1"/>
    <col min="10609" max="10612" width="1.625" customWidth="1"/>
    <col min="10613" max="10613" width="3.125" customWidth="1"/>
    <col min="10682" max="10697" width="0" hidden="1" customWidth="1"/>
    <col min="10753" max="10753" width="4.625" customWidth="1"/>
    <col min="10754" max="10764" width="2" customWidth="1"/>
    <col min="10765" max="10850" width="1" customWidth="1"/>
    <col min="10851" max="10852" width="1.875" customWidth="1"/>
    <col min="10853" max="10855" width="3.125" customWidth="1"/>
    <col min="10856" max="10858" width="3" customWidth="1"/>
    <col min="10859" max="10859" width="3.125" customWidth="1"/>
    <col min="10860" max="10864" width="2.25" customWidth="1"/>
    <col min="10865" max="10868" width="1.625" customWidth="1"/>
    <col min="10869" max="10869" width="3.125" customWidth="1"/>
    <col min="10938" max="10953" width="0" hidden="1" customWidth="1"/>
    <col min="11009" max="11009" width="4.625" customWidth="1"/>
    <col min="11010" max="11020" width="2" customWidth="1"/>
    <col min="11021" max="11106" width="1" customWidth="1"/>
    <col min="11107" max="11108" width="1.875" customWidth="1"/>
    <col min="11109" max="11111" width="3.125" customWidth="1"/>
    <col min="11112" max="11114" width="3" customWidth="1"/>
    <col min="11115" max="11115" width="3.125" customWidth="1"/>
    <col min="11116" max="11120" width="2.25" customWidth="1"/>
    <col min="11121" max="11124" width="1.625" customWidth="1"/>
    <col min="11125" max="11125" width="3.125" customWidth="1"/>
    <col min="11194" max="11209" width="0" hidden="1" customWidth="1"/>
    <col min="11265" max="11265" width="4.625" customWidth="1"/>
    <col min="11266" max="11276" width="2" customWidth="1"/>
    <col min="11277" max="11362" width="1" customWidth="1"/>
    <col min="11363" max="11364" width="1.875" customWidth="1"/>
    <col min="11365" max="11367" width="3.125" customWidth="1"/>
    <col min="11368" max="11370" width="3" customWidth="1"/>
    <col min="11371" max="11371" width="3.125" customWidth="1"/>
    <col min="11372" max="11376" width="2.25" customWidth="1"/>
    <col min="11377" max="11380" width="1.625" customWidth="1"/>
    <col min="11381" max="11381" width="3.125" customWidth="1"/>
    <col min="11450" max="11465" width="0" hidden="1" customWidth="1"/>
    <col min="11521" max="11521" width="4.625" customWidth="1"/>
    <col min="11522" max="11532" width="2" customWidth="1"/>
    <col min="11533" max="11618" width="1" customWidth="1"/>
    <col min="11619" max="11620" width="1.875" customWidth="1"/>
    <col min="11621" max="11623" width="3.125" customWidth="1"/>
    <col min="11624" max="11626" width="3" customWidth="1"/>
    <col min="11627" max="11627" width="3.125" customWidth="1"/>
    <col min="11628" max="11632" width="2.25" customWidth="1"/>
    <col min="11633" max="11636" width="1.625" customWidth="1"/>
    <col min="11637" max="11637" width="3.125" customWidth="1"/>
    <col min="11706" max="11721" width="0" hidden="1" customWidth="1"/>
    <col min="11777" max="11777" width="4.625" customWidth="1"/>
    <col min="11778" max="11788" width="2" customWidth="1"/>
    <col min="11789" max="11874" width="1" customWidth="1"/>
    <col min="11875" max="11876" width="1.875" customWidth="1"/>
    <col min="11877" max="11879" width="3.125" customWidth="1"/>
    <col min="11880" max="11882" width="3" customWidth="1"/>
    <col min="11883" max="11883" width="3.125" customWidth="1"/>
    <col min="11884" max="11888" width="2.25" customWidth="1"/>
    <col min="11889" max="11892" width="1.625" customWidth="1"/>
    <col min="11893" max="11893" width="3.125" customWidth="1"/>
    <col min="11962" max="11977" width="0" hidden="1" customWidth="1"/>
    <col min="12033" max="12033" width="4.625" customWidth="1"/>
    <col min="12034" max="12044" width="2" customWidth="1"/>
    <col min="12045" max="12130" width="1" customWidth="1"/>
    <col min="12131" max="12132" width="1.875" customWidth="1"/>
    <col min="12133" max="12135" width="3.125" customWidth="1"/>
    <col min="12136" max="12138" width="3" customWidth="1"/>
    <col min="12139" max="12139" width="3.125" customWidth="1"/>
    <col min="12140" max="12144" width="2.25" customWidth="1"/>
    <col min="12145" max="12148" width="1.625" customWidth="1"/>
    <col min="12149" max="12149" width="3.125" customWidth="1"/>
    <col min="12218" max="12233" width="0" hidden="1" customWidth="1"/>
    <col min="12289" max="12289" width="4.625" customWidth="1"/>
    <col min="12290" max="12300" width="2" customWidth="1"/>
    <col min="12301" max="12386" width="1" customWidth="1"/>
    <col min="12387" max="12388" width="1.875" customWidth="1"/>
    <col min="12389" max="12391" width="3.125" customWidth="1"/>
    <col min="12392" max="12394" width="3" customWidth="1"/>
    <col min="12395" max="12395" width="3.125" customWidth="1"/>
    <col min="12396" max="12400" width="2.25" customWidth="1"/>
    <col min="12401" max="12404" width="1.625" customWidth="1"/>
    <col min="12405" max="12405" width="3.125" customWidth="1"/>
    <col min="12474" max="12489" width="0" hidden="1" customWidth="1"/>
    <col min="12545" max="12545" width="4.625" customWidth="1"/>
    <col min="12546" max="12556" width="2" customWidth="1"/>
    <col min="12557" max="12642" width="1" customWidth="1"/>
    <col min="12643" max="12644" width="1.875" customWidth="1"/>
    <col min="12645" max="12647" width="3.125" customWidth="1"/>
    <col min="12648" max="12650" width="3" customWidth="1"/>
    <col min="12651" max="12651" width="3.125" customWidth="1"/>
    <col min="12652" max="12656" width="2.25" customWidth="1"/>
    <col min="12657" max="12660" width="1.625" customWidth="1"/>
    <col min="12661" max="12661" width="3.125" customWidth="1"/>
    <col min="12730" max="12745" width="0" hidden="1" customWidth="1"/>
    <col min="12801" max="12801" width="4.625" customWidth="1"/>
    <col min="12802" max="12812" width="2" customWidth="1"/>
    <col min="12813" max="12898" width="1" customWidth="1"/>
    <col min="12899" max="12900" width="1.875" customWidth="1"/>
    <col min="12901" max="12903" width="3.125" customWidth="1"/>
    <col min="12904" max="12906" width="3" customWidth="1"/>
    <col min="12907" max="12907" width="3.125" customWidth="1"/>
    <col min="12908" max="12912" width="2.25" customWidth="1"/>
    <col min="12913" max="12916" width="1.625" customWidth="1"/>
    <col min="12917" max="12917" width="3.125" customWidth="1"/>
    <col min="12986" max="13001" width="0" hidden="1" customWidth="1"/>
    <col min="13057" max="13057" width="4.625" customWidth="1"/>
    <col min="13058" max="13068" width="2" customWidth="1"/>
    <col min="13069" max="13154" width="1" customWidth="1"/>
    <col min="13155" max="13156" width="1.875" customWidth="1"/>
    <col min="13157" max="13159" width="3.125" customWidth="1"/>
    <col min="13160" max="13162" width="3" customWidth="1"/>
    <col min="13163" max="13163" width="3.125" customWidth="1"/>
    <col min="13164" max="13168" width="2.25" customWidth="1"/>
    <col min="13169" max="13172" width="1.625" customWidth="1"/>
    <col min="13173" max="13173" width="3.125" customWidth="1"/>
    <col min="13242" max="13257" width="0" hidden="1" customWidth="1"/>
    <col min="13313" max="13313" width="4.625" customWidth="1"/>
    <col min="13314" max="13324" width="2" customWidth="1"/>
    <col min="13325" max="13410" width="1" customWidth="1"/>
    <col min="13411" max="13412" width="1.875" customWidth="1"/>
    <col min="13413" max="13415" width="3.125" customWidth="1"/>
    <col min="13416" max="13418" width="3" customWidth="1"/>
    <col min="13419" max="13419" width="3.125" customWidth="1"/>
    <col min="13420" max="13424" width="2.25" customWidth="1"/>
    <col min="13425" max="13428" width="1.625" customWidth="1"/>
    <col min="13429" max="13429" width="3.125" customWidth="1"/>
    <col min="13498" max="13513" width="0" hidden="1" customWidth="1"/>
    <col min="13569" max="13569" width="4.625" customWidth="1"/>
    <col min="13570" max="13580" width="2" customWidth="1"/>
    <col min="13581" max="13666" width="1" customWidth="1"/>
    <col min="13667" max="13668" width="1.875" customWidth="1"/>
    <col min="13669" max="13671" width="3.125" customWidth="1"/>
    <col min="13672" max="13674" width="3" customWidth="1"/>
    <col min="13675" max="13675" width="3.125" customWidth="1"/>
    <col min="13676" max="13680" width="2.25" customWidth="1"/>
    <col min="13681" max="13684" width="1.625" customWidth="1"/>
    <col min="13685" max="13685" width="3.125" customWidth="1"/>
    <col min="13754" max="13769" width="0" hidden="1" customWidth="1"/>
    <col min="13825" max="13825" width="4.625" customWidth="1"/>
    <col min="13826" max="13836" width="2" customWidth="1"/>
    <col min="13837" max="13922" width="1" customWidth="1"/>
    <col min="13923" max="13924" width="1.875" customWidth="1"/>
    <col min="13925" max="13927" width="3.125" customWidth="1"/>
    <col min="13928" max="13930" width="3" customWidth="1"/>
    <col min="13931" max="13931" width="3.125" customWidth="1"/>
    <col min="13932" max="13936" width="2.25" customWidth="1"/>
    <col min="13937" max="13940" width="1.625" customWidth="1"/>
    <col min="13941" max="13941" width="3.125" customWidth="1"/>
    <col min="14010" max="14025" width="0" hidden="1" customWidth="1"/>
    <col min="14081" max="14081" width="4.625" customWidth="1"/>
    <col min="14082" max="14092" width="2" customWidth="1"/>
    <col min="14093" max="14178" width="1" customWidth="1"/>
    <col min="14179" max="14180" width="1.875" customWidth="1"/>
    <col min="14181" max="14183" width="3.125" customWidth="1"/>
    <col min="14184" max="14186" width="3" customWidth="1"/>
    <col min="14187" max="14187" width="3.125" customWidth="1"/>
    <col min="14188" max="14192" width="2.25" customWidth="1"/>
    <col min="14193" max="14196" width="1.625" customWidth="1"/>
    <col min="14197" max="14197" width="3.125" customWidth="1"/>
    <col min="14266" max="14281" width="0" hidden="1" customWidth="1"/>
    <col min="14337" max="14337" width="4.625" customWidth="1"/>
    <col min="14338" max="14348" width="2" customWidth="1"/>
    <col min="14349" max="14434" width="1" customWidth="1"/>
    <col min="14435" max="14436" width="1.875" customWidth="1"/>
    <col min="14437" max="14439" width="3.125" customWidth="1"/>
    <col min="14440" max="14442" width="3" customWidth="1"/>
    <col min="14443" max="14443" width="3.125" customWidth="1"/>
    <col min="14444" max="14448" width="2.25" customWidth="1"/>
    <col min="14449" max="14452" width="1.625" customWidth="1"/>
    <col min="14453" max="14453" width="3.125" customWidth="1"/>
    <col min="14522" max="14537" width="0" hidden="1" customWidth="1"/>
    <col min="14593" max="14593" width="4.625" customWidth="1"/>
    <col min="14594" max="14604" width="2" customWidth="1"/>
    <col min="14605" max="14690" width="1" customWidth="1"/>
    <col min="14691" max="14692" width="1.875" customWidth="1"/>
    <col min="14693" max="14695" width="3.125" customWidth="1"/>
    <col min="14696" max="14698" width="3" customWidth="1"/>
    <col min="14699" max="14699" width="3.125" customWidth="1"/>
    <col min="14700" max="14704" width="2.25" customWidth="1"/>
    <col min="14705" max="14708" width="1.625" customWidth="1"/>
    <col min="14709" max="14709" width="3.125" customWidth="1"/>
    <col min="14778" max="14793" width="0" hidden="1" customWidth="1"/>
    <col min="14849" max="14849" width="4.625" customWidth="1"/>
    <col min="14850" max="14860" width="2" customWidth="1"/>
    <col min="14861" max="14946" width="1" customWidth="1"/>
    <col min="14947" max="14948" width="1.875" customWidth="1"/>
    <col min="14949" max="14951" width="3.125" customWidth="1"/>
    <col min="14952" max="14954" width="3" customWidth="1"/>
    <col min="14955" max="14955" width="3.125" customWidth="1"/>
    <col min="14956" max="14960" width="2.25" customWidth="1"/>
    <col min="14961" max="14964" width="1.625" customWidth="1"/>
    <col min="14965" max="14965" width="3.125" customWidth="1"/>
    <col min="15034" max="15049" width="0" hidden="1" customWidth="1"/>
    <col min="15105" max="15105" width="4.625" customWidth="1"/>
    <col min="15106" max="15116" width="2" customWidth="1"/>
    <col min="15117" max="15202" width="1" customWidth="1"/>
    <col min="15203" max="15204" width="1.875" customWidth="1"/>
    <col min="15205" max="15207" width="3.125" customWidth="1"/>
    <col min="15208" max="15210" width="3" customWidth="1"/>
    <col min="15211" max="15211" width="3.125" customWidth="1"/>
    <col min="15212" max="15216" width="2.25" customWidth="1"/>
    <col min="15217" max="15220" width="1.625" customWidth="1"/>
    <col min="15221" max="15221" width="3.125" customWidth="1"/>
    <col min="15290" max="15305" width="0" hidden="1" customWidth="1"/>
    <col min="15361" max="15361" width="4.625" customWidth="1"/>
    <col min="15362" max="15372" width="2" customWidth="1"/>
    <col min="15373" max="15458" width="1" customWidth="1"/>
    <col min="15459" max="15460" width="1.875" customWidth="1"/>
    <col min="15461" max="15463" width="3.125" customWidth="1"/>
    <col min="15464" max="15466" width="3" customWidth="1"/>
    <col min="15467" max="15467" width="3.125" customWidth="1"/>
    <col min="15468" max="15472" width="2.25" customWidth="1"/>
    <col min="15473" max="15476" width="1.625" customWidth="1"/>
    <col min="15477" max="15477" width="3.125" customWidth="1"/>
    <col min="15546" max="15561" width="0" hidden="1" customWidth="1"/>
    <col min="15617" max="15617" width="4.625" customWidth="1"/>
    <col min="15618" max="15628" width="2" customWidth="1"/>
    <col min="15629" max="15714" width="1" customWidth="1"/>
    <col min="15715" max="15716" width="1.875" customWidth="1"/>
    <col min="15717" max="15719" width="3.125" customWidth="1"/>
    <col min="15720" max="15722" width="3" customWidth="1"/>
    <col min="15723" max="15723" width="3.125" customWidth="1"/>
    <col min="15724" max="15728" width="2.25" customWidth="1"/>
    <col min="15729" max="15732" width="1.625" customWidth="1"/>
    <col min="15733" max="15733" width="3.125" customWidth="1"/>
    <col min="15802" max="15817" width="0" hidden="1" customWidth="1"/>
    <col min="15873" max="15873" width="4.625" customWidth="1"/>
    <col min="15874" max="15884" width="2" customWidth="1"/>
    <col min="15885" max="15970" width="1" customWidth="1"/>
    <col min="15971" max="15972" width="1.875" customWidth="1"/>
    <col min="15973" max="15975" width="3.125" customWidth="1"/>
    <col min="15976" max="15978" width="3" customWidth="1"/>
    <col min="15979" max="15979" width="3.125" customWidth="1"/>
    <col min="15980" max="15984" width="2.25" customWidth="1"/>
    <col min="15985" max="15988" width="1.625" customWidth="1"/>
    <col min="15989" max="15989" width="3.125" customWidth="1"/>
    <col min="16058" max="16073" width="0" hidden="1" customWidth="1"/>
    <col min="16129" max="16129" width="4.625" customWidth="1"/>
    <col min="16130" max="16140" width="2" customWidth="1"/>
    <col min="16141" max="16226" width="1" customWidth="1"/>
    <col min="16227" max="16228" width="1.875" customWidth="1"/>
    <col min="16229" max="16231" width="3.125" customWidth="1"/>
    <col min="16232" max="16234" width="3" customWidth="1"/>
    <col min="16235" max="16235" width="3.125" customWidth="1"/>
    <col min="16236" max="16240" width="2.25" customWidth="1"/>
    <col min="16241" max="16244" width="1.625" customWidth="1"/>
    <col min="16245" max="16245" width="3.125" customWidth="1"/>
    <col min="16314" max="16329" width="0" hidden="1" customWidth="1"/>
  </cols>
  <sheetData>
    <row r="1" spans="1:140"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O1" s="2"/>
      <c r="CP1" s="2"/>
      <c r="CQ1" s="2"/>
      <c r="CR1" s="2"/>
      <c r="CS1" s="2"/>
      <c r="CT1" s="2"/>
      <c r="CU1" s="2"/>
      <c r="CV1" s="2"/>
      <c r="DM1" s="2"/>
      <c r="DN1" s="2"/>
      <c r="DO1" s="2"/>
      <c r="DP1" s="2"/>
      <c r="DQ1" s="2"/>
      <c r="DR1" s="2"/>
      <c r="DS1" s="2"/>
      <c r="DT1" s="2"/>
      <c r="DU1" s="2"/>
      <c r="DV1" s="2"/>
      <c r="DW1" s="2"/>
      <c r="DX1" s="2"/>
      <c r="DY1" s="2"/>
      <c r="DZ1" s="2"/>
      <c r="EA1" s="2"/>
      <c r="EB1" s="2"/>
      <c r="EC1" s="2"/>
      <c r="ED1" s="2"/>
      <c r="EE1" s="2"/>
      <c r="EF1" s="2"/>
      <c r="EG1" s="2"/>
      <c r="EH1" s="2"/>
      <c r="EI1" s="2"/>
      <c r="EJ1" s="2"/>
    </row>
    <row r="2" spans="1:140" ht="6" customHeight="1" x14ac:dyDescent="0.15">
      <c r="A2" s="1"/>
      <c r="B2" s="6" t="s">
        <v>0</v>
      </c>
      <c r="C2" s="6"/>
      <c r="D2" s="6"/>
      <c r="E2" s="6"/>
      <c r="F2" s="6"/>
      <c r="G2" s="6"/>
      <c r="H2" s="6"/>
      <c r="I2" s="6"/>
      <c r="J2" s="6"/>
      <c r="K2" s="6"/>
      <c r="L2" s="6"/>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O2" s="2"/>
      <c r="CP2" s="2"/>
      <c r="CQ2" s="2"/>
      <c r="CR2" s="2"/>
      <c r="CS2" s="2"/>
      <c r="CT2" s="2"/>
      <c r="CU2" s="2"/>
      <c r="CV2" s="2"/>
      <c r="DM2" s="2"/>
      <c r="DN2" s="2"/>
      <c r="DO2" s="2"/>
      <c r="DP2" s="2"/>
      <c r="DQ2" s="2"/>
      <c r="DR2" s="2"/>
      <c r="DS2" s="2"/>
      <c r="DT2" s="2"/>
      <c r="DU2" s="2"/>
      <c r="DV2" s="2"/>
      <c r="DW2" s="2"/>
      <c r="DX2" s="2"/>
      <c r="DY2" s="2"/>
      <c r="DZ2" s="2"/>
      <c r="EA2" s="2"/>
      <c r="EB2" s="2"/>
      <c r="EC2" s="2"/>
      <c r="ED2" s="2"/>
      <c r="EE2" s="2"/>
      <c r="EF2" s="2"/>
      <c r="EG2" s="2"/>
      <c r="EH2" s="2"/>
      <c r="EI2" s="2"/>
      <c r="EJ2" s="2"/>
    </row>
    <row r="3" spans="1:140" ht="6" customHeight="1" x14ac:dyDescent="0.15">
      <c r="A3" s="1"/>
      <c r="B3" s="6"/>
      <c r="C3" s="6"/>
      <c r="D3" s="6"/>
      <c r="E3" s="6"/>
      <c r="F3" s="6"/>
      <c r="G3" s="6"/>
      <c r="H3" s="6"/>
      <c r="I3" s="6"/>
      <c r="J3" s="6"/>
      <c r="K3" s="6"/>
      <c r="L3" s="6"/>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O3" s="2"/>
      <c r="CP3" s="2"/>
      <c r="CQ3" s="2"/>
      <c r="CR3" s="2"/>
      <c r="CS3" s="2"/>
      <c r="CT3" s="2"/>
      <c r="CU3" s="2"/>
      <c r="CV3" s="2"/>
      <c r="DM3" s="2"/>
      <c r="DN3" s="2"/>
      <c r="DO3" s="2"/>
      <c r="DP3" s="2"/>
      <c r="DQ3" s="2"/>
      <c r="DR3" s="2"/>
      <c r="DS3" s="2"/>
      <c r="DT3" s="2"/>
      <c r="DU3" s="2"/>
      <c r="DV3" s="2"/>
      <c r="DW3" s="2"/>
      <c r="DX3" s="2"/>
      <c r="DY3" s="2"/>
      <c r="DZ3" s="2"/>
      <c r="EA3" s="2"/>
      <c r="EB3" s="2"/>
      <c r="EC3" s="2"/>
      <c r="ED3" s="2"/>
      <c r="EE3" s="2"/>
      <c r="EF3" s="2"/>
      <c r="EG3" s="2"/>
      <c r="EH3" s="2"/>
      <c r="EI3" s="2"/>
      <c r="EJ3" s="2"/>
    </row>
    <row r="4" spans="1:140" ht="6" customHeight="1" x14ac:dyDescent="0.15">
      <c r="A4" s="1"/>
      <c r="B4" s="6"/>
      <c r="C4" s="6"/>
      <c r="D4" s="6"/>
      <c r="E4" s="6"/>
      <c r="F4" s="6"/>
      <c r="G4" s="6"/>
      <c r="H4" s="6"/>
      <c r="I4" s="6"/>
      <c r="J4" s="6"/>
      <c r="K4" s="6"/>
      <c r="L4" s="6"/>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O4" s="2"/>
      <c r="CP4" s="2"/>
      <c r="CQ4" s="2"/>
      <c r="CR4" s="2"/>
      <c r="CS4" s="2"/>
      <c r="CT4" s="2"/>
      <c r="CU4" s="2"/>
      <c r="CV4" s="2"/>
      <c r="DM4" s="2"/>
      <c r="DN4" s="2"/>
      <c r="DO4" s="2"/>
      <c r="DP4" s="2"/>
      <c r="DQ4" s="2"/>
      <c r="DR4" s="2"/>
      <c r="DS4" s="2"/>
      <c r="DT4" s="2"/>
      <c r="DU4" s="2"/>
      <c r="DV4" s="2"/>
      <c r="DW4" s="2"/>
      <c r="DX4" s="2"/>
      <c r="DY4" s="2"/>
      <c r="DZ4" s="2"/>
      <c r="EA4" s="2"/>
      <c r="EB4" s="2"/>
      <c r="EC4" s="2"/>
      <c r="ED4" s="2"/>
      <c r="EE4" s="2"/>
      <c r="EF4" s="2"/>
      <c r="EG4" s="2"/>
      <c r="EH4" s="2"/>
      <c r="EI4" s="2"/>
      <c r="EJ4" s="2"/>
    </row>
    <row r="5" spans="1:140" ht="6" customHeight="1" x14ac:dyDescent="0.15">
      <c r="A5" s="1"/>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O5" s="2"/>
      <c r="CP5" s="2"/>
      <c r="CQ5" s="2"/>
      <c r="CR5" s="2"/>
      <c r="CS5" s="2"/>
      <c r="CT5" s="2"/>
      <c r="CU5" s="2"/>
      <c r="CV5" s="2"/>
      <c r="DM5" s="2"/>
      <c r="DN5" s="2"/>
      <c r="DO5" s="2"/>
      <c r="DP5" s="2"/>
      <c r="DQ5" s="2"/>
      <c r="DR5" s="2"/>
      <c r="DS5" s="2"/>
      <c r="DT5" s="2"/>
      <c r="DU5" s="2"/>
      <c r="DV5" s="2"/>
      <c r="DW5" s="2"/>
      <c r="DX5" s="2"/>
      <c r="DY5" s="2"/>
      <c r="DZ5" s="2"/>
      <c r="EA5" s="2"/>
      <c r="EB5" s="2"/>
      <c r="EC5" s="2"/>
      <c r="ED5" s="2"/>
      <c r="EE5" s="2"/>
      <c r="EF5" s="2"/>
      <c r="EG5" s="2"/>
      <c r="EH5" s="2"/>
      <c r="EI5" s="2"/>
      <c r="EJ5" s="2"/>
    </row>
    <row r="6" spans="1:140" ht="6" customHeight="1" x14ac:dyDescent="0.15">
      <c r="A6" s="1"/>
      <c r="B6" s="8" t="s">
        <v>1</v>
      </c>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O6" s="2"/>
      <c r="CP6" s="2"/>
      <c r="CQ6" s="2"/>
      <c r="CR6" s="2"/>
      <c r="CS6" s="2"/>
      <c r="CT6" s="2"/>
      <c r="CU6" s="2"/>
      <c r="CV6" s="2"/>
      <c r="DM6" s="2"/>
      <c r="DN6" s="2"/>
      <c r="DO6" s="2"/>
      <c r="DP6" s="2"/>
      <c r="DQ6" s="2"/>
      <c r="DR6" s="2"/>
      <c r="DS6" s="2"/>
      <c r="DT6" s="2"/>
      <c r="DU6" s="2"/>
      <c r="DV6" s="2"/>
      <c r="DW6" s="2"/>
      <c r="DX6" s="2"/>
      <c r="DY6" s="2"/>
      <c r="DZ6" s="2"/>
      <c r="EA6" s="2"/>
      <c r="EB6" s="2"/>
      <c r="EC6" s="2"/>
      <c r="ED6" s="2"/>
      <c r="EE6" s="2"/>
      <c r="EF6" s="2"/>
      <c r="EG6" s="2"/>
      <c r="EH6" s="2"/>
      <c r="EI6" s="2"/>
      <c r="EJ6" s="2"/>
    </row>
    <row r="7" spans="1:140" ht="6" customHeight="1" x14ac:dyDescent="0.15">
      <c r="A7" s="1"/>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O7" s="2"/>
      <c r="CP7" s="2"/>
      <c r="CQ7" s="2"/>
      <c r="CR7" s="2"/>
      <c r="CS7" s="2"/>
      <c r="CT7" s="2"/>
      <c r="CU7" s="2"/>
      <c r="CV7" s="2"/>
      <c r="DM7" s="2"/>
      <c r="DN7" s="2"/>
      <c r="DO7" s="2"/>
      <c r="DP7" s="2"/>
      <c r="DQ7" s="2"/>
      <c r="DR7" s="2"/>
      <c r="DS7" s="2"/>
      <c r="DT7" s="2"/>
      <c r="DU7" s="2"/>
      <c r="DV7" s="2"/>
      <c r="DW7" s="2"/>
      <c r="DX7" s="2"/>
      <c r="DY7" s="2"/>
      <c r="DZ7" s="2"/>
      <c r="EA7" s="2"/>
      <c r="EB7" s="2"/>
      <c r="EC7" s="2"/>
      <c r="ED7" s="2"/>
      <c r="EE7" s="2"/>
      <c r="EF7" s="2"/>
      <c r="EG7" s="2"/>
      <c r="EH7" s="2"/>
      <c r="EI7" s="2"/>
      <c r="EJ7" s="2"/>
    </row>
    <row r="8" spans="1:140" ht="6" customHeight="1" x14ac:dyDescent="0.15">
      <c r="A8" s="1"/>
      <c r="B8" s="8"/>
      <c r="C8" s="8"/>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O8" s="2"/>
      <c r="CP8" s="2"/>
      <c r="CQ8" s="2"/>
      <c r="CR8" s="2"/>
      <c r="CS8" s="2"/>
      <c r="CT8" s="2"/>
      <c r="CU8" s="2"/>
      <c r="CV8" s="2"/>
      <c r="DM8" s="2"/>
      <c r="DN8" s="2"/>
      <c r="DO8" s="2"/>
      <c r="DP8" s="2"/>
      <c r="DQ8" s="2"/>
      <c r="DR8" s="2"/>
      <c r="DS8" s="2"/>
      <c r="DT8" s="2"/>
      <c r="DU8" s="2"/>
      <c r="DV8" s="2"/>
      <c r="DW8" s="2"/>
      <c r="DX8" s="2"/>
      <c r="DY8" s="2"/>
      <c r="DZ8" s="2"/>
      <c r="EA8" s="2"/>
      <c r="EB8" s="2"/>
      <c r="EC8" s="2"/>
      <c r="ED8" s="2"/>
      <c r="EE8" s="2"/>
      <c r="EF8" s="2"/>
      <c r="EG8" s="2"/>
      <c r="EH8" s="2"/>
      <c r="EI8" s="2"/>
      <c r="EJ8" s="2"/>
    </row>
    <row r="9" spans="1:140" ht="6" customHeight="1" x14ac:dyDescent="0.15">
      <c r="A9" s="1"/>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O9" s="2"/>
      <c r="CP9" s="2"/>
      <c r="CQ9" s="2"/>
      <c r="CR9" s="2"/>
      <c r="CS9" s="2"/>
      <c r="CT9" s="2"/>
      <c r="CU9" s="2"/>
      <c r="CV9" s="2"/>
      <c r="DM9" s="2"/>
      <c r="DN9" s="2"/>
      <c r="DO9" s="2"/>
      <c r="DP9" s="2"/>
      <c r="DQ9" s="2"/>
      <c r="DR9" s="2"/>
      <c r="DS9" s="2"/>
      <c r="DT9" s="2"/>
      <c r="DU9" s="2"/>
      <c r="DV9" s="2"/>
      <c r="DW9" s="2"/>
      <c r="DX9" s="2"/>
      <c r="DY9" s="2"/>
      <c r="DZ9" s="2"/>
      <c r="EA9" s="2"/>
      <c r="EB9" s="2"/>
      <c r="EC9" s="2"/>
      <c r="ED9" s="2"/>
      <c r="EE9" s="2"/>
      <c r="EF9" s="2"/>
      <c r="EG9" s="2"/>
      <c r="EH9" s="2"/>
      <c r="EI9" s="2"/>
      <c r="EJ9" s="2"/>
    </row>
    <row r="10" spans="1:140" ht="6" customHeight="1" x14ac:dyDescent="0.15">
      <c r="A10" s="1"/>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O10" s="2"/>
      <c r="CP10" s="2"/>
      <c r="CQ10" s="2"/>
      <c r="CR10" s="2"/>
      <c r="CS10" s="2"/>
      <c r="CT10" s="2"/>
      <c r="CU10" s="2"/>
      <c r="CV10" s="2"/>
      <c r="DM10" s="2"/>
      <c r="DN10" s="2"/>
      <c r="DO10" s="2"/>
      <c r="DP10" s="2"/>
      <c r="DQ10" s="2"/>
      <c r="DR10" s="2"/>
      <c r="DS10" s="2"/>
      <c r="DT10" s="2"/>
      <c r="DU10" s="2"/>
      <c r="DV10" s="2"/>
      <c r="DW10" s="2"/>
      <c r="DX10" s="2"/>
      <c r="DY10" s="2"/>
      <c r="DZ10" s="2"/>
      <c r="EA10" s="2"/>
      <c r="EB10" s="2"/>
      <c r="EC10" s="2"/>
      <c r="ED10" s="2"/>
      <c r="EE10" s="2"/>
      <c r="EF10" s="2"/>
      <c r="EG10" s="2"/>
      <c r="EH10" s="2"/>
      <c r="EI10" s="2"/>
      <c r="EJ10" s="2"/>
    </row>
    <row r="11" spans="1:140" ht="6" customHeight="1" x14ac:dyDescent="0.15">
      <c r="A11" s="1"/>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O11" s="2"/>
      <c r="CP11" s="2"/>
      <c r="CQ11" s="2"/>
      <c r="CR11" s="2"/>
      <c r="CS11" s="2"/>
      <c r="CT11" s="2"/>
      <c r="CU11" s="2"/>
      <c r="CV11" s="2"/>
      <c r="DM11" s="2"/>
      <c r="DN11" s="2"/>
      <c r="DO11" s="2"/>
      <c r="DP11" s="2"/>
      <c r="DQ11" s="2"/>
      <c r="DR11" s="2"/>
      <c r="DS11" s="2"/>
      <c r="DT11" s="2"/>
      <c r="DU11" s="2"/>
      <c r="DV11" s="2"/>
      <c r="DW11" s="2"/>
      <c r="DX11" s="2"/>
      <c r="DY11" s="2"/>
      <c r="DZ11" s="2"/>
      <c r="EA11" s="2"/>
      <c r="EB11" s="2"/>
      <c r="EC11" s="2"/>
      <c r="ED11" s="2"/>
      <c r="EE11" s="2"/>
      <c r="EF11" s="2"/>
      <c r="EG11" s="2"/>
      <c r="EH11" s="2"/>
      <c r="EI11" s="2"/>
      <c r="EJ11" s="2"/>
    </row>
    <row r="12" spans="1:140" ht="6" customHeight="1" x14ac:dyDescent="0.15">
      <c r="A12" s="1"/>
      <c r="B12" s="9"/>
      <c r="C12" s="10" t="s">
        <v>2</v>
      </c>
      <c r="D12" s="10"/>
      <c r="E12" s="10"/>
      <c r="F12" s="10"/>
      <c r="G12" s="10"/>
      <c r="H12" s="10"/>
      <c r="I12" s="10"/>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11"/>
      <c r="AU12" s="11"/>
      <c r="AV12" s="11"/>
      <c r="AW12" s="12"/>
      <c r="AX12" s="12"/>
      <c r="AY12" s="12"/>
      <c r="AZ12" s="12"/>
      <c r="BA12" s="12"/>
      <c r="BB12" s="12"/>
      <c r="BC12" s="12"/>
      <c r="BD12" s="12"/>
      <c r="BE12" s="12"/>
      <c r="BF12" s="12"/>
      <c r="BG12" s="12"/>
      <c r="BH12" s="12"/>
      <c r="BI12" s="12"/>
      <c r="BJ12" s="13"/>
      <c r="BK12" s="13"/>
      <c r="BL12" s="13"/>
      <c r="BM12" s="13"/>
      <c r="BN12" s="13"/>
      <c r="BO12" s="13"/>
      <c r="BP12" s="13"/>
      <c r="BQ12" s="13"/>
      <c r="BR12" s="13"/>
      <c r="BS12" s="12"/>
      <c r="BT12" s="12"/>
      <c r="BU12" s="12"/>
      <c r="BV12" s="12"/>
      <c r="BW12" s="12"/>
      <c r="BX12" s="12"/>
      <c r="BY12" s="12"/>
      <c r="BZ12" s="12"/>
      <c r="CA12" s="12"/>
      <c r="CB12" s="12"/>
      <c r="CC12" s="12"/>
      <c r="CD12" s="12"/>
      <c r="CE12" s="12"/>
      <c r="CF12" s="12"/>
      <c r="CG12" s="12"/>
      <c r="CH12" s="12"/>
      <c r="CI12" s="12"/>
      <c r="CJ12" s="12"/>
      <c r="CK12" s="12"/>
      <c r="CL12" s="12"/>
      <c r="CO12" s="2"/>
      <c r="CP12" s="2"/>
      <c r="CQ12" s="2"/>
      <c r="CR12" s="2"/>
      <c r="CS12" s="2"/>
      <c r="CT12" s="2"/>
      <c r="CU12" s="2"/>
      <c r="CV12" s="2"/>
      <c r="DM12" s="2"/>
      <c r="DN12" s="2"/>
      <c r="DO12" s="2"/>
      <c r="DP12" s="2"/>
      <c r="DQ12" s="2"/>
      <c r="DR12" s="2"/>
      <c r="DS12" s="2"/>
      <c r="DT12" s="2"/>
      <c r="DU12" s="2"/>
      <c r="DV12" s="2"/>
      <c r="DW12" s="2"/>
      <c r="DX12" s="2"/>
      <c r="DY12" s="2"/>
      <c r="DZ12" s="2"/>
      <c r="EA12" s="2"/>
      <c r="EB12" s="2"/>
      <c r="EC12" s="2"/>
      <c r="ED12" s="2"/>
      <c r="EE12" s="2"/>
      <c r="EF12" s="2"/>
      <c r="EG12" s="2"/>
      <c r="EH12" s="2"/>
      <c r="EI12" s="2"/>
      <c r="EJ12" s="2"/>
    </row>
    <row r="13" spans="1:140" ht="6" customHeight="1" x14ac:dyDescent="0.15">
      <c r="A13" s="1"/>
      <c r="B13" s="9"/>
      <c r="C13" s="10"/>
      <c r="D13" s="10"/>
      <c r="E13" s="10"/>
      <c r="F13" s="10"/>
      <c r="G13" s="10"/>
      <c r="H13" s="10"/>
      <c r="I13" s="10"/>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7"/>
      <c r="AO13" s="14" t="s">
        <v>3</v>
      </c>
      <c r="AP13" s="14"/>
      <c r="AQ13" s="14"/>
      <c r="AR13" s="14"/>
      <c r="AS13" s="14"/>
      <c r="AT13" s="14"/>
      <c r="AU13" s="14"/>
      <c r="AV13" s="14"/>
      <c r="AW13" s="14" t="s">
        <v>4</v>
      </c>
      <c r="AX13" s="14"/>
      <c r="AY13" s="14"/>
      <c r="AZ13" s="14"/>
      <c r="BA13" s="14"/>
      <c r="BB13" s="14"/>
      <c r="BC13" s="15"/>
      <c r="BD13" s="15"/>
      <c r="BE13" s="15"/>
      <c r="BF13" s="15"/>
      <c r="BG13" s="15"/>
      <c r="BH13" s="16" t="s">
        <v>5</v>
      </c>
      <c r="BI13" s="16"/>
      <c r="BJ13" s="16"/>
      <c r="BK13" s="15"/>
      <c r="BL13" s="15"/>
      <c r="BM13" s="15"/>
      <c r="BN13" s="15"/>
      <c r="BO13" s="15"/>
      <c r="BP13" s="16" t="s">
        <v>6</v>
      </c>
      <c r="BQ13" s="16"/>
      <c r="BR13" s="16"/>
      <c r="BS13" s="15"/>
      <c r="BT13" s="15"/>
      <c r="BU13" s="15"/>
      <c r="BV13" s="15"/>
      <c r="BW13" s="15"/>
      <c r="BX13" s="16" t="s">
        <v>7</v>
      </c>
      <c r="BY13" s="16"/>
      <c r="BZ13" s="16"/>
      <c r="CA13" s="17"/>
      <c r="CB13" s="17"/>
      <c r="CC13" s="17"/>
      <c r="CD13" s="17"/>
      <c r="CE13" s="17"/>
      <c r="CF13" s="17"/>
      <c r="CG13" s="17"/>
      <c r="CH13" s="17"/>
      <c r="CI13" s="17"/>
      <c r="CJ13" s="17"/>
      <c r="CK13" s="12"/>
      <c r="CL13" s="12"/>
      <c r="CO13" s="2"/>
      <c r="CP13" s="2"/>
      <c r="CQ13" s="2"/>
      <c r="CR13" s="2"/>
      <c r="CS13" s="2"/>
      <c r="CT13" s="2"/>
      <c r="CU13" s="2"/>
      <c r="CV13" s="2"/>
      <c r="DM13" s="2"/>
      <c r="DN13" s="2"/>
      <c r="DO13" s="2"/>
      <c r="DP13" s="2"/>
      <c r="DQ13" s="2"/>
      <c r="DR13" s="2"/>
      <c r="DS13" s="2"/>
      <c r="DT13" s="2"/>
      <c r="DU13" s="2"/>
      <c r="DV13" s="2"/>
      <c r="DW13" s="2"/>
      <c r="DX13" s="2"/>
      <c r="DY13" s="2"/>
      <c r="DZ13" s="2"/>
      <c r="EA13" s="2"/>
      <c r="EB13" s="2"/>
      <c r="EC13" s="2"/>
      <c r="ED13" s="2"/>
      <c r="EE13" s="2"/>
      <c r="EF13" s="2"/>
      <c r="EG13" s="2"/>
      <c r="EH13" s="2"/>
      <c r="EI13" s="2"/>
      <c r="EJ13" s="2"/>
    </row>
    <row r="14" spans="1:140" ht="6" customHeight="1" x14ac:dyDescent="0.15">
      <c r="A14" s="1"/>
      <c r="B14" s="9"/>
      <c r="C14" s="10"/>
      <c r="D14" s="10"/>
      <c r="E14" s="10"/>
      <c r="F14" s="10"/>
      <c r="G14" s="10"/>
      <c r="H14" s="10"/>
      <c r="I14" s="10"/>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7"/>
      <c r="AO14" s="14"/>
      <c r="AP14" s="14"/>
      <c r="AQ14" s="14"/>
      <c r="AR14" s="14"/>
      <c r="AS14" s="14"/>
      <c r="AT14" s="14"/>
      <c r="AU14" s="14"/>
      <c r="AV14" s="14"/>
      <c r="AW14" s="14"/>
      <c r="AX14" s="14"/>
      <c r="AY14" s="14"/>
      <c r="AZ14" s="14"/>
      <c r="BA14" s="14"/>
      <c r="BB14" s="14"/>
      <c r="BC14" s="15"/>
      <c r="BD14" s="15"/>
      <c r="BE14" s="15"/>
      <c r="BF14" s="15"/>
      <c r="BG14" s="15"/>
      <c r="BH14" s="16"/>
      <c r="BI14" s="16"/>
      <c r="BJ14" s="16"/>
      <c r="BK14" s="15"/>
      <c r="BL14" s="15"/>
      <c r="BM14" s="15"/>
      <c r="BN14" s="15"/>
      <c r="BO14" s="15"/>
      <c r="BP14" s="16"/>
      <c r="BQ14" s="16"/>
      <c r="BR14" s="16"/>
      <c r="BS14" s="15"/>
      <c r="BT14" s="15"/>
      <c r="BU14" s="15"/>
      <c r="BV14" s="15"/>
      <c r="BW14" s="15"/>
      <c r="BX14" s="16"/>
      <c r="BY14" s="16"/>
      <c r="BZ14" s="16"/>
      <c r="CA14" s="17"/>
      <c r="CB14" s="17"/>
      <c r="CC14" s="17"/>
      <c r="CD14" s="17"/>
      <c r="CE14" s="17"/>
      <c r="CF14" s="17"/>
      <c r="CG14" s="17"/>
      <c r="CH14" s="17"/>
      <c r="CI14" s="17"/>
      <c r="CJ14" s="17"/>
      <c r="CK14" s="12"/>
      <c r="CL14" s="12"/>
      <c r="CO14" s="2"/>
      <c r="CP14" s="2"/>
      <c r="CQ14" s="2"/>
      <c r="CR14" s="2"/>
      <c r="CS14" s="2"/>
      <c r="CT14" s="2"/>
      <c r="CU14" s="2"/>
      <c r="CV14" s="2"/>
      <c r="DM14" s="2"/>
      <c r="DN14" s="2"/>
      <c r="DO14" s="2"/>
      <c r="DP14" s="2"/>
      <c r="DQ14" s="2"/>
      <c r="DR14" s="2"/>
      <c r="DS14" s="2"/>
      <c r="DT14" s="2"/>
      <c r="DU14" s="2"/>
      <c r="DV14" s="2"/>
      <c r="DW14" s="2"/>
      <c r="DX14" s="2"/>
      <c r="DY14" s="2"/>
      <c r="DZ14" s="2"/>
      <c r="EA14" s="2"/>
      <c r="EB14" s="2"/>
      <c r="EC14" s="2"/>
      <c r="ED14" s="2"/>
      <c r="EE14" s="2"/>
      <c r="EF14" s="2"/>
      <c r="EG14" s="2"/>
      <c r="EH14" s="2"/>
      <c r="EI14" s="2"/>
      <c r="EJ14" s="2"/>
    </row>
    <row r="15" spans="1:140" ht="6" customHeight="1" x14ac:dyDescent="0.15">
      <c r="A15" s="1"/>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7"/>
      <c r="AO15" s="18"/>
      <c r="AP15" s="18"/>
      <c r="AQ15" s="18"/>
      <c r="AR15" s="18"/>
      <c r="AS15" s="18"/>
      <c r="AT15" s="18"/>
      <c r="AU15" s="18"/>
      <c r="AV15" s="18"/>
      <c r="AW15" s="18"/>
      <c r="AX15" s="18"/>
      <c r="AY15" s="18"/>
      <c r="AZ15" s="18"/>
      <c r="BA15" s="18"/>
      <c r="BB15" s="18"/>
      <c r="BC15" s="19"/>
      <c r="BD15" s="19"/>
      <c r="BE15" s="19"/>
      <c r="BF15" s="19"/>
      <c r="BG15" s="19"/>
      <c r="BH15" s="20"/>
      <c r="BI15" s="20"/>
      <c r="BJ15" s="20"/>
      <c r="BK15" s="19"/>
      <c r="BL15" s="19"/>
      <c r="BM15" s="19"/>
      <c r="BN15" s="19"/>
      <c r="BO15" s="19"/>
      <c r="BP15" s="20"/>
      <c r="BQ15" s="20"/>
      <c r="BR15" s="20"/>
      <c r="BS15" s="19"/>
      <c r="BT15" s="19"/>
      <c r="BU15" s="19"/>
      <c r="BV15" s="19"/>
      <c r="BW15" s="19"/>
      <c r="BX15" s="20"/>
      <c r="BY15" s="20"/>
      <c r="BZ15" s="20"/>
      <c r="CA15" s="21"/>
      <c r="CB15" s="21"/>
      <c r="CC15" s="21"/>
      <c r="CD15" s="21"/>
      <c r="CE15" s="21"/>
      <c r="CF15" s="21"/>
      <c r="CG15" s="21"/>
      <c r="CH15" s="21"/>
      <c r="CI15" s="21"/>
      <c r="CJ15" s="21"/>
      <c r="CK15" s="12"/>
      <c r="CL15" s="12"/>
      <c r="CO15" s="2"/>
      <c r="CP15" s="2"/>
      <c r="CQ15" s="2"/>
      <c r="CR15" s="2"/>
      <c r="CS15" s="2"/>
      <c r="CT15" s="2"/>
      <c r="CU15" s="2"/>
      <c r="CV15" s="2"/>
      <c r="DM15" s="2"/>
      <c r="DN15" s="2"/>
      <c r="DO15" s="2"/>
      <c r="DP15" s="2"/>
      <c r="DQ15" s="2"/>
      <c r="DR15" s="2"/>
      <c r="DS15" s="2"/>
      <c r="DT15" s="2"/>
      <c r="DU15" s="2"/>
      <c r="DV15" s="2"/>
      <c r="DW15" s="2"/>
      <c r="DX15" s="2"/>
      <c r="DY15" s="2"/>
      <c r="DZ15" s="2"/>
      <c r="EA15" s="2"/>
      <c r="EB15" s="2"/>
      <c r="EC15" s="2"/>
      <c r="ED15" s="2"/>
      <c r="EE15" s="2"/>
      <c r="EF15" s="2"/>
      <c r="EG15" s="2"/>
      <c r="EH15" s="2"/>
      <c r="EI15" s="2"/>
      <c r="EJ15" s="2"/>
    </row>
    <row r="16" spans="1:140" ht="6" customHeight="1" x14ac:dyDescent="0.15">
      <c r="A16" s="1"/>
      <c r="B16" s="22"/>
      <c r="C16" s="22"/>
      <c r="D16" s="22"/>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4" t="s">
        <v>8</v>
      </c>
      <c r="AG16" s="24"/>
      <c r="AH16" s="24"/>
      <c r="AI16" s="24"/>
      <c r="AJ16" s="25"/>
      <c r="AK16" s="25"/>
      <c r="AL16" s="26"/>
      <c r="AM16" s="26"/>
      <c r="AN16" s="12"/>
      <c r="AO16" s="27" t="s">
        <v>9</v>
      </c>
      <c r="AP16" s="27"/>
      <c r="AQ16" s="27"/>
      <c r="AR16" s="27"/>
      <c r="AS16" s="27"/>
      <c r="AT16" s="27"/>
      <c r="AU16" s="27"/>
      <c r="AV16" s="27"/>
      <c r="AW16" s="28"/>
      <c r="AX16" s="28"/>
      <c r="AY16" s="28"/>
      <c r="AZ16" s="28"/>
      <c r="BA16" s="28"/>
      <c r="BB16" s="28"/>
      <c r="BC16" s="28"/>
      <c r="BD16" s="28"/>
      <c r="BE16" s="28"/>
      <c r="BF16" s="28"/>
      <c r="BG16" s="28"/>
      <c r="BH16" s="28"/>
      <c r="BI16" s="28"/>
      <c r="BJ16" s="28"/>
      <c r="BK16" s="28"/>
      <c r="BL16" s="28"/>
      <c r="BM16" s="28"/>
      <c r="BN16" s="28"/>
      <c r="BO16" s="28"/>
      <c r="BP16" s="28"/>
      <c r="BQ16" s="28"/>
      <c r="BR16" s="28"/>
      <c r="BS16" s="28"/>
      <c r="BT16" s="29" t="s">
        <v>10</v>
      </c>
      <c r="BU16" s="29"/>
      <c r="BV16" s="29"/>
      <c r="BW16" s="29"/>
      <c r="BX16" s="29"/>
      <c r="BY16" s="29"/>
      <c r="BZ16" s="30"/>
      <c r="CA16" s="30"/>
      <c r="CB16" s="30"/>
      <c r="CC16" s="30"/>
      <c r="CD16" s="30"/>
      <c r="CE16" s="30"/>
      <c r="CF16" s="30"/>
      <c r="CG16" s="30"/>
      <c r="CH16" s="30"/>
      <c r="CI16" s="30"/>
      <c r="CJ16" s="29" t="s">
        <v>11</v>
      </c>
      <c r="CK16" s="12"/>
      <c r="CL16" s="12"/>
      <c r="CO16" s="2"/>
      <c r="CP16" s="2"/>
      <c r="CQ16" s="2"/>
      <c r="CR16" s="2"/>
      <c r="CS16" s="2"/>
      <c r="CT16" s="2"/>
      <c r="CU16" s="2"/>
      <c r="CV16" s="2"/>
      <c r="DM16" s="2"/>
      <c r="DN16" s="2"/>
      <c r="DO16" s="2"/>
      <c r="DP16" s="2"/>
      <c r="DQ16" s="2"/>
      <c r="DR16" s="2"/>
      <c r="DS16" s="2"/>
      <c r="DT16" s="2"/>
      <c r="DU16" s="2"/>
      <c r="DV16" s="2"/>
      <c r="DW16" s="2"/>
      <c r="DX16" s="2"/>
      <c r="DY16" s="2"/>
      <c r="DZ16" s="2"/>
      <c r="EA16" s="2"/>
      <c r="EB16" s="2"/>
      <c r="EC16" s="2"/>
      <c r="ED16" s="2"/>
      <c r="EE16" s="2"/>
      <c r="EF16" s="2"/>
      <c r="EG16" s="2"/>
      <c r="EH16" s="2"/>
      <c r="EI16" s="2"/>
      <c r="EJ16" s="2"/>
    </row>
    <row r="17" spans="1:140" ht="6" customHeight="1" x14ac:dyDescent="0.15">
      <c r="A17" s="1"/>
      <c r="B17" s="12"/>
      <c r="C17" s="12"/>
      <c r="D17" s="31"/>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4"/>
      <c r="AG17" s="24"/>
      <c r="AH17" s="24"/>
      <c r="AI17" s="24"/>
      <c r="AJ17" s="25"/>
      <c r="AK17" s="25"/>
      <c r="AL17" s="26"/>
      <c r="AM17" s="26"/>
      <c r="AN17" s="12"/>
      <c r="AO17" s="14"/>
      <c r="AP17" s="14"/>
      <c r="AQ17" s="14"/>
      <c r="AR17" s="14"/>
      <c r="AS17" s="14"/>
      <c r="AT17" s="14"/>
      <c r="AU17" s="14"/>
      <c r="AV17" s="14"/>
      <c r="AW17" s="32"/>
      <c r="AX17" s="32"/>
      <c r="AY17" s="32"/>
      <c r="AZ17" s="32"/>
      <c r="BA17" s="32"/>
      <c r="BB17" s="32"/>
      <c r="BC17" s="32"/>
      <c r="BD17" s="32"/>
      <c r="BE17" s="32"/>
      <c r="BF17" s="32"/>
      <c r="BG17" s="32"/>
      <c r="BH17" s="32"/>
      <c r="BI17" s="32"/>
      <c r="BJ17" s="32"/>
      <c r="BK17" s="32"/>
      <c r="BL17" s="32"/>
      <c r="BM17" s="32"/>
      <c r="BN17" s="32"/>
      <c r="BO17" s="32"/>
      <c r="BP17" s="32"/>
      <c r="BQ17" s="32"/>
      <c r="BR17" s="32"/>
      <c r="BS17" s="32"/>
      <c r="BT17" s="33"/>
      <c r="BU17" s="33"/>
      <c r="BV17" s="33"/>
      <c r="BW17" s="33"/>
      <c r="BX17" s="33"/>
      <c r="BY17" s="33"/>
      <c r="BZ17" s="34"/>
      <c r="CA17" s="34"/>
      <c r="CB17" s="34"/>
      <c r="CC17" s="34"/>
      <c r="CD17" s="34"/>
      <c r="CE17" s="34"/>
      <c r="CF17" s="34"/>
      <c r="CG17" s="34"/>
      <c r="CH17" s="34"/>
      <c r="CI17" s="34"/>
      <c r="CJ17" s="33"/>
      <c r="CK17" s="12"/>
      <c r="CL17" s="12"/>
      <c r="CO17" s="2"/>
      <c r="CP17" s="2"/>
      <c r="CQ17" s="2"/>
      <c r="CR17" s="2"/>
      <c r="CS17" s="2"/>
      <c r="CT17" s="2"/>
      <c r="CU17" s="2"/>
      <c r="CV17" s="2"/>
      <c r="DM17" s="2"/>
      <c r="DN17" s="2"/>
      <c r="DO17" s="2"/>
      <c r="DP17" s="2"/>
      <c r="DQ17" s="2"/>
      <c r="DR17" s="2"/>
      <c r="DS17" s="2"/>
      <c r="DT17" s="2"/>
      <c r="DU17" s="2"/>
      <c r="DV17" s="2"/>
      <c r="DW17" s="2"/>
      <c r="DX17" s="2"/>
      <c r="DY17" s="2"/>
      <c r="DZ17" s="2"/>
      <c r="EA17" s="2"/>
      <c r="EB17" s="2"/>
      <c r="EC17" s="2"/>
      <c r="ED17" s="2"/>
      <c r="EE17" s="2"/>
      <c r="EF17" s="2"/>
      <c r="EG17" s="2"/>
      <c r="EH17" s="2"/>
      <c r="EI17" s="2"/>
      <c r="EJ17" s="2"/>
    </row>
    <row r="18" spans="1:140" ht="6.6" customHeight="1" x14ac:dyDescent="0.15">
      <c r="A18" s="1"/>
      <c r="B18" s="12"/>
      <c r="C18" s="12"/>
      <c r="D18" s="31"/>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4"/>
      <c r="AG18" s="24"/>
      <c r="AH18" s="24"/>
      <c r="AI18" s="24"/>
      <c r="AJ18" s="25"/>
      <c r="AK18" s="25"/>
      <c r="AL18" s="26"/>
      <c r="AM18" s="26"/>
      <c r="AN18" s="12"/>
      <c r="AO18" s="18"/>
      <c r="AP18" s="18"/>
      <c r="AQ18" s="18"/>
      <c r="AR18" s="18"/>
      <c r="AS18" s="18"/>
      <c r="AT18" s="18"/>
      <c r="AU18" s="18"/>
      <c r="AV18" s="18"/>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6"/>
      <c r="BU18" s="36"/>
      <c r="BV18" s="36"/>
      <c r="BW18" s="36"/>
      <c r="BX18" s="36"/>
      <c r="BY18" s="36"/>
      <c r="BZ18" s="37"/>
      <c r="CA18" s="37"/>
      <c r="CB18" s="37"/>
      <c r="CC18" s="37"/>
      <c r="CD18" s="37"/>
      <c r="CE18" s="37"/>
      <c r="CF18" s="37"/>
      <c r="CG18" s="37"/>
      <c r="CH18" s="37"/>
      <c r="CI18" s="37"/>
      <c r="CJ18" s="36"/>
      <c r="CK18" s="12"/>
      <c r="CL18" s="12"/>
      <c r="CO18" s="2"/>
      <c r="CP18" s="2"/>
      <c r="CQ18" s="2"/>
      <c r="CR18" s="2"/>
      <c r="CS18" s="2"/>
      <c r="CT18" s="2"/>
      <c r="CU18" s="2"/>
      <c r="CV18" s="2"/>
      <c r="DM18" s="2"/>
      <c r="DN18" s="2"/>
      <c r="DO18" s="2"/>
      <c r="DP18" s="2"/>
      <c r="DQ18" s="2"/>
      <c r="DR18" s="2"/>
      <c r="DS18" s="2"/>
      <c r="DT18" s="2"/>
      <c r="DU18" s="2"/>
      <c r="DV18" s="2"/>
      <c r="DW18" s="2"/>
      <c r="DX18" s="2"/>
      <c r="DY18" s="2"/>
      <c r="DZ18" s="2"/>
      <c r="EA18" s="2"/>
      <c r="EB18" s="2"/>
      <c r="EC18" s="2"/>
      <c r="ED18" s="2"/>
      <c r="EE18" s="2"/>
      <c r="EF18" s="2"/>
      <c r="EG18" s="2"/>
      <c r="EH18" s="2"/>
      <c r="EI18" s="2"/>
      <c r="EJ18" s="2"/>
    </row>
    <row r="19" spans="1:140" ht="6.6" customHeight="1" x14ac:dyDescent="0.15">
      <c r="A19" s="1"/>
      <c r="B19" s="12"/>
      <c r="C19" s="12"/>
      <c r="D19" s="31"/>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9"/>
      <c r="AG19" s="39"/>
      <c r="AH19" s="39"/>
      <c r="AI19" s="39"/>
      <c r="AJ19" s="25"/>
      <c r="AK19" s="25"/>
      <c r="AL19" s="26"/>
      <c r="AM19" s="26"/>
      <c r="AN19" s="12"/>
      <c r="AO19" s="27" t="s">
        <v>12</v>
      </c>
      <c r="AP19" s="27"/>
      <c r="AQ19" s="27"/>
      <c r="AR19" s="27"/>
      <c r="AS19" s="27"/>
      <c r="AT19" s="27"/>
      <c r="AU19" s="27"/>
      <c r="AV19" s="27"/>
      <c r="AW19" s="40" t="s">
        <v>13</v>
      </c>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c r="BV19" s="40"/>
      <c r="BW19" s="40"/>
      <c r="BX19" s="40"/>
      <c r="BY19" s="40"/>
      <c r="BZ19" s="40"/>
      <c r="CA19" s="40"/>
      <c r="CB19" s="40"/>
      <c r="CC19" s="40"/>
      <c r="CD19" s="40"/>
      <c r="CE19" s="40"/>
      <c r="CF19" s="40"/>
      <c r="CG19" s="40"/>
      <c r="CH19" s="40"/>
      <c r="CI19" s="40"/>
      <c r="CJ19" s="30" t="s">
        <v>11</v>
      </c>
      <c r="CK19" s="12"/>
      <c r="CL19" s="12"/>
      <c r="CO19" s="2"/>
      <c r="CP19" s="2"/>
      <c r="CQ19" s="2"/>
      <c r="CR19" s="2"/>
      <c r="CS19" s="2"/>
      <c r="CT19" s="2"/>
      <c r="CU19" s="2"/>
      <c r="CV19" s="2"/>
      <c r="DM19" s="2"/>
      <c r="DN19" s="2"/>
      <c r="DO19" s="2"/>
      <c r="DP19" s="2"/>
      <c r="DQ19" s="2"/>
      <c r="DR19" s="2"/>
      <c r="DS19" s="2"/>
      <c r="DT19" s="2"/>
      <c r="DU19" s="2"/>
      <c r="DV19" s="2"/>
      <c r="DW19" s="2"/>
      <c r="DX19" s="2"/>
      <c r="DY19" s="2"/>
      <c r="DZ19" s="2"/>
      <c r="EA19" s="2"/>
      <c r="EB19" s="2"/>
      <c r="EC19" s="2"/>
      <c r="ED19" s="2"/>
      <c r="EE19" s="2"/>
      <c r="EF19" s="2"/>
      <c r="EG19" s="2"/>
      <c r="EH19" s="2"/>
      <c r="EI19" s="2"/>
      <c r="EJ19" s="2"/>
    </row>
    <row r="20" spans="1:140" ht="6" customHeight="1" x14ac:dyDescent="0.15">
      <c r="A20" s="1"/>
      <c r="B20" s="41"/>
      <c r="C20" s="41"/>
      <c r="D20" s="41"/>
      <c r="E20" s="41"/>
      <c r="F20" s="41"/>
      <c r="G20" s="41"/>
      <c r="H20" s="41"/>
      <c r="I20" s="41"/>
      <c r="J20" s="41"/>
      <c r="K20" s="41"/>
      <c r="L20" s="41"/>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4"/>
      <c r="AP20" s="14"/>
      <c r="AQ20" s="14"/>
      <c r="AR20" s="14"/>
      <c r="AS20" s="14"/>
      <c r="AT20" s="14"/>
      <c r="AU20" s="14"/>
      <c r="AV20" s="14"/>
      <c r="AW20" s="42"/>
      <c r="AX20" s="42"/>
      <c r="AY20" s="42"/>
      <c r="AZ20" s="42"/>
      <c r="BA20" s="42"/>
      <c r="BB20" s="42"/>
      <c r="BC20" s="42"/>
      <c r="BD20" s="42"/>
      <c r="BE20" s="42"/>
      <c r="BF20" s="42"/>
      <c r="BG20" s="42"/>
      <c r="BH20" s="42"/>
      <c r="BI20" s="42"/>
      <c r="BJ20" s="42"/>
      <c r="BK20" s="42"/>
      <c r="BL20" s="42"/>
      <c r="BM20" s="42"/>
      <c r="BN20" s="42"/>
      <c r="BO20" s="42"/>
      <c r="BP20" s="42"/>
      <c r="BQ20" s="42"/>
      <c r="BR20" s="42"/>
      <c r="BS20" s="42"/>
      <c r="BT20" s="42"/>
      <c r="BU20" s="42"/>
      <c r="BV20" s="42"/>
      <c r="BW20" s="42"/>
      <c r="BX20" s="42"/>
      <c r="BY20" s="42"/>
      <c r="BZ20" s="42"/>
      <c r="CA20" s="42"/>
      <c r="CB20" s="42"/>
      <c r="CC20" s="42"/>
      <c r="CD20" s="42"/>
      <c r="CE20" s="42"/>
      <c r="CF20" s="42"/>
      <c r="CG20" s="42"/>
      <c r="CH20" s="42"/>
      <c r="CI20" s="42"/>
      <c r="CJ20" s="34"/>
      <c r="CK20" s="12"/>
      <c r="CL20" s="12"/>
      <c r="CO20" s="2"/>
      <c r="CP20" s="2"/>
      <c r="CQ20" s="2"/>
      <c r="CR20" s="2"/>
      <c r="CS20" s="2"/>
      <c r="CT20" s="2"/>
      <c r="CU20" s="2"/>
      <c r="CV20" s="2"/>
      <c r="DM20" s="2"/>
      <c r="DN20" s="2"/>
      <c r="DO20" s="2"/>
      <c r="DP20" s="2"/>
      <c r="DQ20" s="2"/>
      <c r="DR20" s="2"/>
      <c r="DS20" s="2"/>
      <c r="DT20" s="2"/>
      <c r="DU20" s="2"/>
      <c r="DV20" s="2"/>
      <c r="DW20" s="2"/>
      <c r="DX20" s="2"/>
      <c r="DY20" s="2"/>
      <c r="DZ20" s="2"/>
      <c r="EA20" s="2"/>
      <c r="EB20" s="2"/>
      <c r="EC20" s="2"/>
      <c r="ED20" s="2"/>
      <c r="EE20" s="2"/>
      <c r="EF20" s="2"/>
      <c r="EG20" s="2"/>
      <c r="EH20" s="2"/>
      <c r="EI20" s="2"/>
      <c r="EJ20" s="2"/>
    </row>
    <row r="21" spans="1:140" ht="6" customHeight="1" x14ac:dyDescent="0.15">
      <c r="A21" s="1"/>
      <c r="B21" s="41"/>
      <c r="C21" s="41"/>
      <c r="D21" s="41"/>
      <c r="E21" s="41"/>
      <c r="F21" s="41"/>
      <c r="G21" s="41"/>
      <c r="H21" s="41"/>
      <c r="I21" s="41"/>
      <c r="J21" s="41"/>
      <c r="K21" s="41"/>
      <c r="L21" s="41"/>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8"/>
      <c r="AP21" s="18"/>
      <c r="AQ21" s="18"/>
      <c r="AR21" s="18"/>
      <c r="AS21" s="18"/>
      <c r="AT21" s="18"/>
      <c r="AU21" s="18"/>
      <c r="AV21" s="18"/>
      <c r="AW21" s="43"/>
      <c r="AX21" s="43"/>
      <c r="AY21" s="43"/>
      <c r="AZ21" s="43"/>
      <c r="BA21" s="43"/>
      <c r="BB21" s="43"/>
      <c r="BC21" s="43"/>
      <c r="BD21" s="43"/>
      <c r="BE21" s="43"/>
      <c r="BF21" s="43"/>
      <c r="BG21" s="43"/>
      <c r="BH21" s="43"/>
      <c r="BI21" s="43"/>
      <c r="BJ21" s="43"/>
      <c r="BK21" s="43"/>
      <c r="BL21" s="43"/>
      <c r="BM21" s="43"/>
      <c r="BN21" s="43"/>
      <c r="BO21" s="43"/>
      <c r="BP21" s="43"/>
      <c r="BQ21" s="43"/>
      <c r="BR21" s="43"/>
      <c r="BS21" s="43"/>
      <c r="BT21" s="43"/>
      <c r="BU21" s="43"/>
      <c r="BV21" s="43"/>
      <c r="BW21" s="43"/>
      <c r="BX21" s="43"/>
      <c r="BY21" s="43"/>
      <c r="BZ21" s="43"/>
      <c r="CA21" s="43"/>
      <c r="CB21" s="43"/>
      <c r="CC21" s="43"/>
      <c r="CD21" s="43"/>
      <c r="CE21" s="43"/>
      <c r="CF21" s="43"/>
      <c r="CG21" s="43"/>
      <c r="CH21" s="43"/>
      <c r="CI21" s="43"/>
      <c r="CJ21" s="37"/>
      <c r="CK21" s="12"/>
      <c r="CL21" s="12"/>
      <c r="CO21" s="2"/>
      <c r="CP21" s="2"/>
      <c r="CQ21" s="2"/>
      <c r="CR21" s="2"/>
      <c r="CS21" s="2"/>
      <c r="CT21" s="2"/>
      <c r="CU21" s="2"/>
      <c r="CV21" s="2"/>
      <c r="DB21" s="44"/>
      <c r="DM21" s="2"/>
      <c r="DN21" s="2"/>
      <c r="DO21" s="2"/>
      <c r="DP21" s="2"/>
      <c r="DQ21" s="2"/>
      <c r="DR21" s="2"/>
      <c r="DS21" s="2"/>
      <c r="DT21" s="2"/>
      <c r="DU21" s="2"/>
      <c r="DV21" s="2"/>
      <c r="DW21" s="2"/>
      <c r="DX21" s="2"/>
      <c r="DY21" s="2"/>
      <c r="DZ21" s="2"/>
      <c r="EA21" s="2"/>
      <c r="EB21" s="2"/>
      <c r="EC21" s="2"/>
      <c r="ED21" s="2"/>
      <c r="EE21" s="2"/>
      <c r="EF21" s="2"/>
      <c r="EG21" s="2"/>
      <c r="EH21" s="2"/>
      <c r="EI21" s="2"/>
      <c r="EJ21" s="2"/>
    </row>
    <row r="22" spans="1:140" ht="6" customHeight="1" x14ac:dyDescent="0.15">
      <c r="A22" s="1"/>
      <c r="B22" s="45"/>
      <c r="C22" s="45"/>
      <c r="D22" s="45"/>
      <c r="E22" s="45"/>
      <c r="F22" s="45"/>
      <c r="G22" s="45"/>
      <c r="H22" s="45"/>
      <c r="I22" s="45"/>
      <c r="J22" s="45"/>
      <c r="K22" s="45"/>
      <c r="L22" s="45"/>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c r="BT22" s="12"/>
      <c r="BU22" s="12"/>
      <c r="BV22" s="12"/>
      <c r="BW22" s="12"/>
      <c r="BX22" s="12"/>
      <c r="BY22" s="12"/>
      <c r="BZ22" s="12"/>
      <c r="CA22" s="12"/>
      <c r="CB22" s="12"/>
      <c r="CC22" s="12"/>
      <c r="CD22" s="12"/>
      <c r="CE22" s="12"/>
      <c r="CF22" s="12"/>
      <c r="CG22" s="12"/>
      <c r="CH22" s="12"/>
      <c r="CI22" s="12"/>
      <c r="CJ22" s="12"/>
      <c r="CK22" s="12"/>
      <c r="CL22" s="12"/>
      <c r="CO22" s="2"/>
      <c r="CP22" s="2"/>
      <c r="CQ22" s="2"/>
      <c r="CR22" s="2"/>
      <c r="CS22" s="2"/>
      <c r="CT22" s="2"/>
      <c r="CU22" s="2"/>
      <c r="CV22" s="2"/>
      <c r="DM22" s="2"/>
      <c r="DN22" s="2"/>
      <c r="DO22" s="2"/>
      <c r="DP22" s="2"/>
      <c r="DQ22" s="2"/>
      <c r="DR22" s="2"/>
      <c r="DS22" s="2"/>
      <c r="DT22" s="2"/>
      <c r="DU22" s="2"/>
      <c r="DV22" s="2"/>
      <c r="DW22" s="2"/>
      <c r="DX22" s="2"/>
      <c r="DY22" s="2"/>
      <c r="DZ22" s="2"/>
      <c r="EA22" s="2"/>
      <c r="EB22" s="2"/>
      <c r="EC22" s="2"/>
      <c r="ED22" s="2"/>
      <c r="EE22" s="2"/>
      <c r="EF22" s="2"/>
      <c r="EG22" s="2"/>
      <c r="EH22" s="2"/>
      <c r="EI22" s="2"/>
      <c r="EJ22" s="2"/>
    </row>
    <row r="23" spans="1:140" ht="5.0999999999999996" customHeight="1" x14ac:dyDescent="0.15">
      <c r="A23" s="1"/>
      <c r="B23" s="46" t="s">
        <v>14</v>
      </c>
      <c r="C23" s="47"/>
      <c r="D23" s="48" t="s">
        <v>15</v>
      </c>
      <c r="E23" s="47"/>
      <c r="F23" s="49" t="s">
        <v>16</v>
      </c>
      <c r="G23" s="50"/>
      <c r="H23" s="50"/>
      <c r="I23" s="50"/>
      <c r="J23" s="51" t="str">
        <f>PHONETIC(J27)</f>
        <v/>
      </c>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1"/>
      <c r="AL23" s="51"/>
      <c r="AM23" s="52"/>
      <c r="AN23" s="53" t="s">
        <v>17</v>
      </c>
      <c r="AO23" s="54" t="s">
        <v>18</v>
      </c>
      <c r="AP23" s="52"/>
      <c r="AQ23" s="52"/>
      <c r="AR23" s="52"/>
      <c r="AS23" s="52"/>
      <c r="AT23" s="52"/>
      <c r="AU23" s="52"/>
      <c r="AV23" s="52"/>
      <c r="AW23" s="55"/>
      <c r="AX23" s="56" t="s">
        <v>19</v>
      </c>
      <c r="AY23" s="57"/>
      <c r="AZ23" s="57"/>
      <c r="BA23" s="57"/>
      <c r="BB23" s="57"/>
      <c r="BC23" s="57"/>
      <c r="BD23" s="57"/>
      <c r="BE23" s="57"/>
      <c r="BF23" s="57"/>
      <c r="BG23" s="57"/>
      <c r="BH23" s="57"/>
      <c r="BI23" s="57"/>
      <c r="BJ23" s="57"/>
      <c r="BK23" s="57"/>
      <c r="BL23" s="57"/>
      <c r="BM23" s="57"/>
      <c r="BN23" s="57"/>
      <c r="BO23" s="57"/>
      <c r="BP23" s="57"/>
      <c r="BQ23" s="57"/>
      <c r="BR23" s="57"/>
      <c r="BS23" s="57"/>
      <c r="BT23" s="57"/>
      <c r="BU23" s="57"/>
      <c r="BV23" s="57"/>
      <c r="BW23" s="57"/>
      <c r="BX23" s="57"/>
      <c r="BY23" s="57"/>
      <c r="BZ23" s="57"/>
      <c r="CA23" s="57"/>
      <c r="CB23" s="57"/>
      <c r="CC23" s="57"/>
      <c r="CD23" s="57"/>
      <c r="CE23" s="57"/>
      <c r="CF23" s="57"/>
      <c r="CG23" s="57"/>
      <c r="CH23" s="57"/>
      <c r="CI23" s="57"/>
      <c r="CJ23" s="57"/>
      <c r="CK23" s="57"/>
      <c r="CL23" s="58"/>
      <c r="CO23" s="2"/>
      <c r="CP23" s="2"/>
      <c r="CQ23" s="2"/>
      <c r="CR23" s="2"/>
      <c r="CS23" s="2"/>
      <c r="CT23" s="2"/>
      <c r="CU23" s="2"/>
      <c r="CV23" s="2"/>
      <c r="DM23" s="2"/>
      <c r="DN23" s="2"/>
      <c r="DO23" s="2"/>
      <c r="DP23" s="2"/>
      <c r="DQ23" s="2"/>
      <c r="DR23" s="2"/>
      <c r="DS23" s="2"/>
      <c r="DT23" s="2"/>
      <c r="DU23" s="2"/>
      <c r="DV23" s="2"/>
      <c r="DW23" s="2"/>
      <c r="DX23" s="2"/>
      <c r="DY23" s="2"/>
      <c r="DZ23" s="2"/>
      <c r="EA23" s="2"/>
      <c r="EB23" s="2"/>
      <c r="EC23" s="2"/>
      <c r="ED23" s="2"/>
      <c r="EE23" s="2"/>
      <c r="EF23" s="2"/>
      <c r="EG23" s="2"/>
      <c r="EH23" s="2"/>
      <c r="EI23" s="2"/>
      <c r="EJ23" s="2"/>
    </row>
    <row r="24" spans="1:140" ht="5.0999999999999996" customHeight="1" x14ac:dyDescent="0.15">
      <c r="A24" s="1"/>
      <c r="B24" s="59"/>
      <c r="C24" s="60"/>
      <c r="D24" s="61"/>
      <c r="E24" s="60"/>
      <c r="F24" s="62"/>
      <c r="G24" s="63"/>
      <c r="H24" s="63"/>
      <c r="I24" s="63"/>
      <c r="J24" s="64"/>
      <c r="K24" s="64"/>
      <c r="L24" s="64"/>
      <c r="M24" s="64"/>
      <c r="N24" s="64"/>
      <c r="O24" s="64"/>
      <c r="P24" s="64"/>
      <c r="Q24" s="64"/>
      <c r="R24" s="64"/>
      <c r="S24" s="64"/>
      <c r="T24" s="64"/>
      <c r="U24" s="64"/>
      <c r="V24" s="64"/>
      <c r="W24" s="64"/>
      <c r="X24" s="64"/>
      <c r="Y24" s="64"/>
      <c r="Z24" s="64"/>
      <c r="AA24" s="64"/>
      <c r="AB24" s="64"/>
      <c r="AC24" s="64"/>
      <c r="AD24" s="64"/>
      <c r="AE24" s="64"/>
      <c r="AF24" s="64"/>
      <c r="AG24" s="64"/>
      <c r="AH24" s="64"/>
      <c r="AI24" s="64"/>
      <c r="AJ24" s="64"/>
      <c r="AK24" s="64"/>
      <c r="AL24" s="64"/>
      <c r="AM24" s="65"/>
      <c r="AN24" s="66"/>
      <c r="AO24" s="67"/>
      <c r="AP24" s="65"/>
      <c r="AQ24" s="65"/>
      <c r="AR24" s="65"/>
      <c r="AS24" s="65"/>
      <c r="AT24" s="65"/>
      <c r="AU24" s="65"/>
      <c r="AV24" s="65"/>
      <c r="AW24" s="68"/>
      <c r="AX24" s="69"/>
      <c r="AY24" s="65"/>
      <c r="AZ24" s="65"/>
      <c r="BA24" s="65"/>
      <c r="BB24" s="65"/>
      <c r="BC24" s="65"/>
      <c r="BD24" s="65"/>
      <c r="BE24" s="65"/>
      <c r="BF24" s="65"/>
      <c r="BG24" s="65"/>
      <c r="BH24" s="65"/>
      <c r="BI24" s="65"/>
      <c r="BJ24" s="65"/>
      <c r="BK24" s="65"/>
      <c r="BL24" s="65"/>
      <c r="BM24" s="65"/>
      <c r="BN24" s="65"/>
      <c r="BO24" s="65"/>
      <c r="BP24" s="65"/>
      <c r="BQ24" s="65"/>
      <c r="BR24" s="65"/>
      <c r="BS24" s="65"/>
      <c r="BT24" s="65"/>
      <c r="BU24" s="65"/>
      <c r="BV24" s="65"/>
      <c r="BW24" s="65"/>
      <c r="BX24" s="65"/>
      <c r="BY24" s="65"/>
      <c r="BZ24" s="65"/>
      <c r="CA24" s="65"/>
      <c r="CB24" s="65"/>
      <c r="CC24" s="65"/>
      <c r="CD24" s="65"/>
      <c r="CE24" s="65"/>
      <c r="CF24" s="65"/>
      <c r="CG24" s="65"/>
      <c r="CH24" s="65"/>
      <c r="CI24" s="65"/>
      <c r="CJ24" s="65"/>
      <c r="CK24" s="65"/>
      <c r="CL24" s="68"/>
      <c r="CO24" s="2"/>
      <c r="CP24" s="2"/>
      <c r="CQ24" s="2"/>
      <c r="CR24" s="2"/>
      <c r="CS24" s="2"/>
      <c r="CT24" s="2"/>
      <c r="CU24" s="2"/>
      <c r="CV24" s="2"/>
      <c r="DM24" s="2"/>
      <c r="DN24" s="2"/>
      <c r="DO24" s="2"/>
      <c r="DP24" s="2"/>
      <c r="DQ24" s="2"/>
      <c r="DR24" s="2"/>
      <c r="DS24" s="2"/>
      <c r="DT24" s="2"/>
      <c r="DU24" s="2"/>
      <c r="DV24" s="2"/>
      <c r="DW24" s="2"/>
      <c r="DX24" s="2"/>
      <c r="DY24" s="2"/>
      <c r="DZ24" s="2"/>
      <c r="EA24" s="2"/>
      <c r="EB24" s="2"/>
      <c r="EC24" s="2"/>
      <c r="ED24" s="2"/>
      <c r="EE24" s="2"/>
      <c r="EF24" s="2"/>
      <c r="EG24" s="2"/>
      <c r="EH24" s="2"/>
      <c r="EI24" s="2"/>
      <c r="EJ24" s="2"/>
    </row>
    <row r="25" spans="1:140" ht="5.0999999999999996" customHeight="1" x14ac:dyDescent="0.15">
      <c r="A25" s="1"/>
      <c r="B25" s="59"/>
      <c r="C25" s="60"/>
      <c r="D25" s="61"/>
      <c r="E25" s="60"/>
      <c r="F25" s="62"/>
      <c r="G25" s="63"/>
      <c r="H25" s="63"/>
      <c r="I25" s="63"/>
      <c r="J25" s="64"/>
      <c r="K25" s="64"/>
      <c r="L25" s="64"/>
      <c r="M25" s="64"/>
      <c r="N25" s="64"/>
      <c r="O25" s="64"/>
      <c r="P25" s="64"/>
      <c r="Q25" s="64"/>
      <c r="R25" s="64"/>
      <c r="S25" s="64"/>
      <c r="T25" s="64"/>
      <c r="U25" s="64"/>
      <c r="V25" s="64"/>
      <c r="W25" s="64"/>
      <c r="X25" s="64"/>
      <c r="Y25" s="64"/>
      <c r="Z25" s="64"/>
      <c r="AA25" s="64"/>
      <c r="AB25" s="64"/>
      <c r="AC25" s="64"/>
      <c r="AD25" s="64"/>
      <c r="AE25" s="64"/>
      <c r="AF25" s="64"/>
      <c r="AG25" s="64"/>
      <c r="AH25" s="64"/>
      <c r="AI25" s="64"/>
      <c r="AJ25" s="64"/>
      <c r="AK25" s="64"/>
      <c r="AL25" s="64"/>
      <c r="AM25" s="65"/>
      <c r="AN25" s="66"/>
      <c r="AO25" s="67"/>
      <c r="AP25" s="65"/>
      <c r="AQ25" s="65"/>
      <c r="AR25" s="65"/>
      <c r="AS25" s="65"/>
      <c r="AT25" s="65"/>
      <c r="AU25" s="65"/>
      <c r="AV25" s="65"/>
      <c r="AW25" s="68"/>
      <c r="AX25" s="69"/>
      <c r="AY25" s="65"/>
      <c r="AZ25" s="65"/>
      <c r="BA25" s="65"/>
      <c r="BB25" s="65"/>
      <c r="BC25" s="65"/>
      <c r="BD25" s="65"/>
      <c r="BE25" s="65"/>
      <c r="BF25" s="65"/>
      <c r="BG25" s="65"/>
      <c r="BH25" s="65"/>
      <c r="BI25" s="65"/>
      <c r="BJ25" s="65"/>
      <c r="BK25" s="65"/>
      <c r="BL25" s="65"/>
      <c r="BM25" s="65"/>
      <c r="BN25" s="65"/>
      <c r="BO25" s="65"/>
      <c r="BP25" s="65"/>
      <c r="BQ25" s="65"/>
      <c r="BR25" s="65"/>
      <c r="BS25" s="65"/>
      <c r="BT25" s="65"/>
      <c r="BU25" s="65"/>
      <c r="BV25" s="65"/>
      <c r="BW25" s="65"/>
      <c r="BX25" s="65"/>
      <c r="BY25" s="65"/>
      <c r="BZ25" s="65"/>
      <c r="CA25" s="65"/>
      <c r="CB25" s="65"/>
      <c r="CC25" s="65"/>
      <c r="CD25" s="65"/>
      <c r="CE25" s="65"/>
      <c r="CF25" s="65"/>
      <c r="CG25" s="65"/>
      <c r="CH25" s="65"/>
      <c r="CI25" s="65"/>
      <c r="CJ25" s="65"/>
      <c r="CK25" s="65"/>
      <c r="CL25" s="68"/>
      <c r="CO25" s="2"/>
      <c r="CP25" s="2"/>
      <c r="CQ25" s="2"/>
      <c r="CR25" s="2"/>
      <c r="CS25" s="2"/>
      <c r="CT25" s="2"/>
      <c r="CU25" s="2"/>
      <c r="CV25" s="2"/>
      <c r="DM25" s="2"/>
      <c r="DN25" s="2"/>
      <c r="DO25" s="2"/>
      <c r="DP25" s="2"/>
      <c r="DQ25" s="2"/>
      <c r="DR25" s="2"/>
      <c r="DS25" s="2"/>
      <c r="DT25" s="2"/>
      <c r="DU25" s="2"/>
      <c r="DV25" s="2"/>
      <c r="DW25" s="2"/>
      <c r="DX25" s="2"/>
      <c r="DY25" s="2"/>
      <c r="DZ25" s="2"/>
      <c r="EA25" s="2"/>
      <c r="EB25" s="2"/>
      <c r="EC25" s="2"/>
      <c r="ED25" s="2"/>
      <c r="EE25" s="2"/>
      <c r="EF25" s="2"/>
      <c r="EG25" s="2"/>
      <c r="EH25" s="2"/>
      <c r="EI25" s="2"/>
      <c r="EJ25" s="2"/>
    </row>
    <row r="26" spans="1:140" ht="5.0999999999999996" customHeight="1" x14ac:dyDescent="0.15">
      <c r="A26" s="1"/>
      <c r="B26" s="59"/>
      <c r="C26" s="60"/>
      <c r="D26" s="61"/>
      <c r="E26" s="60"/>
      <c r="F26" s="62"/>
      <c r="G26" s="63"/>
      <c r="H26" s="63"/>
      <c r="I26" s="63"/>
      <c r="J26" s="70"/>
      <c r="K26" s="70"/>
      <c r="L26" s="70"/>
      <c r="M26" s="70"/>
      <c r="N26" s="70"/>
      <c r="O26" s="70"/>
      <c r="P26" s="70"/>
      <c r="Q26" s="70"/>
      <c r="R26" s="70"/>
      <c r="S26" s="70"/>
      <c r="T26" s="70"/>
      <c r="U26" s="70"/>
      <c r="V26" s="70"/>
      <c r="W26" s="70"/>
      <c r="X26" s="70"/>
      <c r="Y26" s="70"/>
      <c r="Z26" s="70"/>
      <c r="AA26" s="70"/>
      <c r="AB26" s="70"/>
      <c r="AC26" s="70"/>
      <c r="AD26" s="70"/>
      <c r="AE26" s="70"/>
      <c r="AF26" s="70"/>
      <c r="AG26" s="70"/>
      <c r="AH26" s="70"/>
      <c r="AI26" s="70"/>
      <c r="AJ26" s="70"/>
      <c r="AK26" s="70"/>
      <c r="AL26" s="70"/>
      <c r="AM26" s="65"/>
      <c r="AN26" s="66"/>
      <c r="AO26" s="71"/>
      <c r="AP26" s="72"/>
      <c r="AQ26" s="72"/>
      <c r="AR26" s="72"/>
      <c r="AS26" s="72"/>
      <c r="AT26" s="72"/>
      <c r="AU26" s="72"/>
      <c r="AV26" s="72"/>
      <c r="AW26" s="73"/>
      <c r="AX26" s="74"/>
      <c r="AY26" s="75"/>
      <c r="AZ26" s="75"/>
      <c r="BA26" s="75"/>
      <c r="BB26" s="75"/>
      <c r="BC26" s="75"/>
      <c r="BD26" s="75"/>
      <c r="BE26" s="75"/>
      <c r="BF26" s="75"/>
      <c r="BG26" s="75"/>
      <c r="BH26" s="75"/>
      <c r="BI26" s="75"/>
      <c r="BJ26" s="75"/>
      <c r="BK26" s="75"/>
      <c r="BL26" s="75"/>
      <c r="BM26" s="75"/>
      <c r="BN26" s="75"/>
      <c r="BO26" s="75"/>
      <c r="BP26" s="75"/>
      <c r="BQ26" s="75"/>
      <c r="BR26" s="75"/>
      <c r="BS26" s="75"/>
      <c r="BT26" s="75"/>
      <c r="BU26" s="75"/>
      <c r="BV26" s="75"/>
      <c r="BW26" s="75"/>
      <c r="BX26" s="75"/>
      <c r="BY26" s="75"/>
      <c r="BZ26" s="75"/>
      <c r="CA26" s="75"/>
      <c r="CB26" s="75"/>
      <c r="CC26" s="75"/>
      <c r="CD26" s="75"/>
      <c r="CE26" s="75"/>
      <c r="CF26" s="75"/>
      <c r="CG26" s="75"/>
      <c r="CH26" s="75"/>
      <c r="CI26" s="75"/>
      <c r="CJ26" s="75"/>
      <c r="CK26" s="75"/>
      <c r="CL26" s="76"/>
      <c r="CO26" s="2"/>
      <c r="CP26" s="2"/>
      <c r="CQ26" s="2"/>
      <c r="CR26" s="2"/>
      <c r="CS26" s="2"/>
      <c r="CT26" s="2"/>
      <c r="CU26" s="2"/>
      <c r="CV26" s="2"/>
      <c r="DM26" s="2"/>
      <c r="DN26" s="2"/>
      <c r="DO26" s="2"/>
      <c r="DP26" s="2"/>
      <c r="DQ26" s="2"/>
      <c r="DR26" s="2"/>
      <c r="DS26" s="2"/>
      <c r="DT26" s="2"/>
      <c r="DU26" s="2"/>
      <c r="DV26" s="2"/>
      <c r="DW26" s="2"/>
      <c r="DX26" s="2"/>
      <c r="DY26" s="2"/>
      <c r="DZ26" s="2"/>
      <c r="EA26" s="2"/>
      <c r="EB26" s="2"/>
      <c r="EC26" s="2"/>
      <c r="ED26" s="2"/>
      <c r="EE26" s="2"/>
      <c r="EF26" s="2"/>
      <c r="EG26" s="2"/>
      <c r="EH26" s="2"/>
      <c r="EI26" s="2"/>
      <c r="EJ26" s="2"/>
    </row>
    <row r="27" spans="1:140" ht="21.75" customHeight="1" x14ac:dyDescent="0.15">
      <c r="A27" s="1"/>
      <c r="B27" s="59"/>
      <c r="C27" s="60"/>
      <c r="D27" s="61"/>
      <c r="E27" s="60"/>
      <c r="F27" s="67"/>
      <c r="G27" s="65"/>
      <c r="H27" s="65"/>
      <c r="I27" s="65"/>
      <c r="J27" s="77"/>
      <c r="K27" s="77"/>
      <c r="L27" s="77"/>
      <c r="M27" s="77"/>
      <c r="N27" s="77"/>
      <c r="O27" s="77"/>
      <c r="P27" s="77"/>
      <c r="Q27" s="77"/>
      <c r="R27" s="77"/>
      <c r="S27" s="77"/>
      <c r="T27" s="77"/>
      <c r="U27" s="77"/>
      <c r="V27" s="77"/>
      <c r="W27" s="77"/>
      <c r="X27" s="77"/>
      <c r="Y27" s="77"/>
      <c r="Z27" s="77"/>
      <c r="AA27" s="77"/>
      <c r="AB27" s="77"/>
      <c r="AC27" s="77"/>
      <c r="AD27" s="77"/>
      <c r="AE27" s="77"/>
      <c r="AF27" s="77"/>
      <c r="AG27" s="77"/>
      <c r="AH27" s="77"/>
      <c r="AI27" s="77"/>
      <c r="AJ27" s="77"/>
      <c r="AK27" s="77"/>
      <c r="AL27" s="77"/>
      <c r="AM27" s="78"/>
      <c r="AN27" s="66"/>
      <c r="AO27" s="79" t="s">
        <v>20</v>
      </c>
      <c r="AP27" s="80"/>
      <c r="AQ27" s="80"/>
      <c r="AR27" s="80"/>
      <c r="AS27" s="80"/>
      <c r="AT27" s="80"/>
      <c r="AU27" s="80"/>
      <c r="AV27" s="80"/>
      <c r="AW27" s="81"/>
      <c r="AX27" s="82"/>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57" t="s">
        <v>21</v>
      </c>
      <c r="CB27" s="57"/>
      <c r="CC27" s="84" t="str">
        <f>IF(AX27="","",DATEDIF(AX27,CY27,"Y"))</f>
        <v/>
      </c>
      <c r="CD27" s="84"/>
      <c r="CE27" s="84"/>
      <c r="CF27" s="84"/>
      <c r="CG27" s="84"/>
      <c r="CH27" s="84"/>
      <c r="CI27" s="57" t="s">
        <v>22</v>
      </c>
      <c r="CJ27" s="57"/>
      <c r="CK27" s="57"/>
      <c r="CL27" s="85"/>
      <c r="CO27" s="2"/>
      <c r="CP27" s="2"/>
      <c r="CQ27" s="2"/>
      <c r="CR27" s="2"/>
      <c r="CS27" s="2"/>
      <c r="CT27" s="2"/>
      <c r="CU27" s="2"/>
      <c r="CV27" s="2"/>
      <c r="CY27" s="86">
        <f ca="1">TODAY()</f>
        <v>43191</v>
      </c>
      <c r="DM27" s="2"/>
      <c r="DN27" s="2"/>
      <c r="DO27" s="2"/>
      <c r="DP27" s="2"/>
      <c r="DQ27" s="2"/>
      <c r="DR27" s="2"/>
      <c r="DS27" s="2"/>
      <c r="DT27" s="2"/>
      <c r="DU27" s="2"/>
      <c r="DV27" s="2"/>
      <c r="DW27" s="2"/>
      <c r="DX27" s="2"/>
      <c r="DY27" s="2"/>
      <c r="DZ27" s="2"/>
      <c r="EA27" s="2"/>
      <c r="EB27" s="2"/>
      <c r="EC27" s="2"/>
      <c r="ED27" s="2"/>
      <c r="EE27" s="2"/>
      <c r="EF27" s="2"/>
      <c r="EG27" s="2"/>
      <c r="EH27" s="2"/>
      <c r="EI27" s="2"/>
      <c r="EJ27" s="2"/>
    </row>
    <row r="28" spans="1:140" ht="21.75" customHeight="1" x14ac:dyDescent="0.15">
      <c r="A28" s="1"/>
      <c r="B28" s="59"/>
      <c r="C28" s="60"/>
      <c r="D28" s="61"/>
      <c r="E28" s="60"/>
      <c r="F28" s="67"/>
      <c r="G28" s="65"/>
      <c r="H28" s="65"/>
      <c r="I28" s="65"/>
      <c r="J28" s="87"/>
      <c r="K28" s="87"/>
      <c r="L28" s="87"/>
      <c r="M28" s="87"/>
      <c r="N28" s="87"/>
      <c r="O28" s="87"/>
      <c r="P28" s="87"/>
      <c r="Q28" s="87"/>
      <c r="R28" s="87"/>
      <c r="S28" s="87"/>
      <c r="T28" s="87"/>
      <c r="U28" s="87"/>
      <c r="V28" s="87"/>
      <c r="W28" s="87"/>
      <c r="X28" s="87"/>
      <c r="Y28" s="87"/>
      <c r="Z28" s="87"/>
      <c r="AA28" s="87"/>
      <c r="AB28" s="87"/>
      <c r="AC28" s="87"/>
      <c r="AD28" s="87"/>
      <c r="AE28" s="87"/>
      <c r="AF28" s="87"/>
      <c r="AG28" s="87"/>
      <c r="AH28" s="87"/>
      <c r="AI28" s="87"/>
      <c r="AJ28" s="87"/>
      <c r="AK28" s="87"/>
      <c r="AL28" s="87"/>
      <c r="AM28" s="78"/>
      <c r="AN28" s="66"/>
      <c r="AO28" s="88" t="s">
        <v>23</v>
      </c>
      <c r="AP28" s="89"/>
      <c r="AQ28" s="89"/>
      <c r="AR28" s="89"/>
      <c r="AS28" s="89"/>
      <c r="AT28" s="89"/>
      <c r="AU28" s="89"/>
      <c r="AV28" s="89"/>
      <c r="AW28" s="90"/>
      <c r="AX28" s="91"/>
      <c r="AY28" s="92"/>
      <c r="AZ28" s="92"/>
      <c r="BA28" s="92"/>
      <c r="BB28" s="92"/>
      <c r="BC28" s="92"/>
      <c r="BD28" s="92"/>
      <c r="BE28" s="92"/>
      <c r="BF28" s="92"/>
      <c r="BG28" s="92"/>
      <c r="BH28" s="92"/>
      <c r="BI28" s="92"/>
      <c r="BJ28" s="92"/>
      <c r="BK28" s="92"/>
      <c r="BL28" s="92"/>
      <c r="BM28" s="92"/>
      <c r="BN28" s="92"/>
      <c r="BO28" s="92"/>
      <c r="BP28" s="92"/>
      <c r="BQ28" s="92"/>
      <c r="BR28" s="92"/>
      <c r="BS28" s="92"/>
      <c r="BT28" s="92"/>
      <c r="BU28" s="92"/>
      <c r="BV28" s="92"/>
      <c r="BW28" s="92"/>
      <c r="BX28" s="92"/>
      <c r="BY28" s="92"/>
      <c r="BZ28" s="92"/>
      <c r="CA28" s="72"/>
      <c r="CB28" s="72"/>
      <c r="CC28" s="93"/>
      <c r="CD28" s="93"/>
      <c r="CE28" s="93"/>
      <c r="CF28" s="93"/>
      <c r="CG28" s="93"/>
      <c r="CH28" s="93"/>
      <c r="CI28" s="72"/>
      <c r="CJ28" s="72"/>
      <c r="CK28" s="72"/>
      <c r="CL28" s="94"/>
      <c r="CO28" s="2"/>
      <c r="CP28" s="2"/>
      <c r="CQ28" s="2"/>
      <c r="CR28" s="2"/>
      <c r="CS28" s="2"/>
      <c r="CT28" s="2"/>
      <c r="CU28" s="2"/>
      <c r="CV28" s="2"/>
      <c r="DM28" s="2"/>
      <c r="DN28" s="2"/>
      <c r="DO28" s="2"/>
      <c r="DP28" s="2"/>
      <c r="DQ28" s="2"/>
      <c r="DR28" s="2"/>
      <c r="DS28" s="2"/>
      <c r="DT28" s="2"/>
      <c r="DU28" s="2"/>
      <c r="DV28" s="2"/>
      <c r="DW28" s="2"/>
      <c r="DX28" s="2"/>
      <c r="DY28" s="2"/>
      <c r="DZ28" s="2"/>
      <c r="EA28" s="2"/>
      <c r="EB28" s="2"/>
      <c r="EC28" s="2"/>
      <c r="ED28" s="2"/>
      <c r="EE28" s="2"/>
      <c r="EF28" s="2"/>
      <c r="EG28" s="2"/>
      <c r="EH28" s="2"/>
      <c r="EI28" s="2"/>
      <c r="EJ28" s="2"/>
    </row>
    <row r="29" spans="1:140" ht="4.5" customHeight="1" x14ac:dyDescent="0.15">
      <c r="A29" s="1"/>
      <c r="B29" s="59"/>
      <c r="C29" s="60"/>
      <c r="D29" s="48" t="s">
        <v>24</v>
      </c>
      <c r="E29" s="47"/>
      <c r="F29" s="54" t="s">
        <v>25</v>
      </c>
      <c r="G29" s="52"/>
      <c r="H29" s="95"/>
      <c r="I29" s="95"/>
      <c r="J29" s="95"/>
      <c r="K29" s="95"/>
      <c r="L29" s="96" t="s">
        <v>26</v>
      </c>
      <c r="M29" s="96"/>
      <c r="N29" s="95"/>
      <c r="O29" s="95"/>
      <c r="P29" s="95"/>
      <c r="Q29" s="95"/>
      <c r="R29" s="95"/>
      <c r="S29" s="95"/>
      <c r="T29" s="95"/>
      <c r="U29" s="50" t="s">
        <v>27</v>
      </c>
      <c r="V29" s="50"/>
      <c r="W29" s="50"/>
      <c r="X29" s="50"/>
      <c r="Y29" s="50"/>
      <c r="Z29" s="50"/>
      <c r="AA29" s="50"/>
      <c r="AB29" s="50"/>
      <c r="AC29" s="50"/>
      <c r="AD29" s="50"/>
      <c r="AE29" s="50"/>
      <c r="AF29" s="50"/>
      <c r="AG29" s="50"/>
      <c r="AH29" s="50"/>
      <c r="AI29" s="50"/>
      <c r="AJ29" s="50"/>
      <c r="AK29" s="50"/>
      <c r="AL29" s="50"/>
      <c r="AM29" s="50"/>
      <c r="AN29" s="50"/>
      <c r="AO29" s="50"/>
      <c r="AP29" s="50"/>
      <c r="AQ29" s="50"/>
      <c r="AR29" s="50"/>
      <c r="AS29" s="50"/>
      <c r="AT29" s="50"/>
      <c r="AU29" s="50"/>
      <c r="AV29" s="50"/>
      <c r="AW29" s="50"/>
      <c r="AX29" s="50"/>
      <c r="AY29" s="50"/>
      <c r="AZ29" s="50"/>
      <c r="BA29" s="50"/>
      <c r="BB29" s="50"/>
      <c r="BC29" s="50"/>
      <c r="BD29" s="50"/>
      <c r="BE29" s="50"/>
      <c r="BF29" s="50"/>
      <c r="BG29" s="50"/>
      <c r="BH29" s="50"/>
      <c r="BI29" s="50"/>
      <c r="BJ29" s="50"/>
      <c r="BK29" s="50"/>
      <c r="BL29" s="50"/>
      <c r="BM29" s="50"/>
      <c r="BN29" s="50"/>
      <c r="BO29" s="50"/>
      <c r="BP29" s="50"/>
      <c r="BQ29" s="50"/>
      <c r="BR29" s="50"/>
      <c r="BS29" s="50"/>
      <c r="BT29" s="50"/>
      <c r="BU29" s="50"/>
      <c r="BV29" s="50"/>
      <c r="BW29" s="50"/>
      <c r="BX29" s="50"/>
      <c r="BY29" s="50"/>
      <c r="BZ29" s="50"/>
      <c r="CA29" s="50"/>
      <c r="CB29" s="50"/>
      <c r="CC29" s="50"/>
      <c r="CD29" s="50"/>
      <c r="CE29" s="50"/>
      <c r="CF29" s="50"/>
      <c r="CG29" s="50"/>
      <c r="CH29" s="50"/>
      <c r="CI29" s="50"/>
      <c r="CJ29" s="50"/>
      <c r="CK29" s="50"/>
      <c r="CL29" s="97"/>
      <c r="CO29" s="2"/>
      <c r="CP29" s="2"/>
      <c r="CQ29" s="2"/>
      <c r="CR29" s="2"/>
      <c r="CS29" s="2"/>
      <c r="CT29" s="2"/>
      <c r="CU29" s="2"/>
      <c r="CV29" s="2"/>
      <c r="DM29" s="2"/>
      <c r="DN29" s="2"/>
      <c r="DO29" s="2"/>
      <c r="DP29" s="2"/>
      <c r="DQ29" s="2"/>
      <c r="DR29" s="2"/>
      <c r="DS29" s="2"/>
      <c r="DT29" s="2"/>
      <c r="DU29" s="2"/>
      <c r="DV29" s="2"/>
      <c r="DW29" s="2"/>
      <c r="DX29" s="2"/>
      <c r="DY29" s="2"/>
      <c r="DZ29" s="2"/>
      <c r="EA29" s="2"/>
      <c r="EB29" s="2"/>
      <c r="EC29" s="2"/>
      <c r="ED29" s="2"/>
      <c r="EE29" s="2"/>
      <c r="EF29" s="2"/>
      <c r="EG29" s="2"/>
      <c r="EH29" s="2"/>
      <c r="EI29" s="2"/>
      <c r="EJ29" s="2"/>
    </row>
    <row r="30" spans="1:140" ht="5.0999999999999996" customHeight="1" x14ac:dyDescent="0.15">
      <c r="A30" s="1"/>
      <c r="B30" s="59"/>
      <c r="C30" s="60"/>
      <c r="D30" s="61"/>
      <c r="E30" s="60"/>
      <c r="F30" s="67"/>
      <c r="G30" s="65"/>
      <c r="H30" s="98"/>
      <c r="I30" s="98"/>
      <c r="J30" s="98"/>
      <c r="K30" s="98"/>
      <c r="L30" s="99"/>
      <c r="M30" s="99"/>
      <c r="N30" s="98"/>
      <c r="O30" s="98"/>
      <c r="P30" s="98"/>
      <c r="Q30" s="98"/>
      <c r="R30" s="98"/>
      <c r="S30" s="98"/>
      <c r="T30" s="98"/>
      <c r="U30" s="63"/>
      <c r="V30" s="63"/>
      <c r="W30" s="63"/>
      <c r="X30" s="63"/>
      <c r="Y30" s="63"/>
      <c r="Z30" s="63"/>
      <c r="AA30" s="63"/>
      <c r="AB30" s="63"/>
      <c r="AC30" s="63"/>
      <c r="AD30" s="63"/>
      <c r="AE30" s="63"/>
      <c r="AF30" s="63"/>
      <c r="AG30" s="63"/>
      <c r="AH30" s="63"/>
      <c r="AI30" s="63"/>
      <c r="AJ30" s="63"/>
      <c r="AK30" s="63"/>
      <c r="AL30" s="63"/>
      <c r="AM30" s="63"/>
      <c r="AN30" s="63"/>
      <c r="AO30" s="63"/>
      <c r="AP30" s="63"/>
      <c r="AQ30" s="63"/>
      <c r="AR30" s="63"/>
      <c r="AS30" s="63"/>
      <c r="AT30" s="63"/>
      <c r="AU30" s="63"/>
      <c r="AV30" s="63"/>
      <c r="AW30" s="63"/>
      <c r="AX30" s="63"/>
      <c r="AY30" s="63"/>
      <c r="AZ30" s="63"/>
      <c r="BA30" s="63"/>
      <c r="BB30" s="63"/>
      <c r="BC30" s="63"/>
      <c r="BD30" s="63"/>
      <c r="BE30" s="63"/>
      <c r="BF30" s="63"/>
      <c r="BG30" s="63"/>
      <c r="BH30" s="63"/>
      <c r="BI30" s="63"/>
      <c r="BJ30" s="63"/>
      <c r="BK30" s="63"/>
      <c r="BL30" s="63"/>
      <c r="BM30" s="63"/>
      <c r="BN30" s="63"/>
      <c r="BO30" s="63"/>
      <c r="BP30" s="63"/>
      <c r="BQ30" s="63"/>
      <c r="BR30" s="63"/>
      <c r="BS30" s="63"/>
      <c r="BT30" s="63"/>
      <c r="BU30" s="63"/>
      <c r="BV30" s="63"/>
      <c r="BW30" s="63"/>
      <c r="BX30" s="63"/>
      <c r="BY30" s="63"/>
      <c r="BZ30" s="63"/>
      <c r="CA30" s="63"/>
      <c r="CB30" s="63"/>
      <c r="CC30" s="63"/>
      <c r="CD30" s="63"/>
      <c r="CE30" s="63"/>
      <c r="CF30" s="63"/>
      <c r="CG30" s="63"/>
      <c r="CH30" s="63"/>
      <c r="CI30" s="63"/>
      <c r="CJ30" s="63"/>
      <c r="CK30" s="63"/>
      <c r="CL30" s="100"/>
      <c r="CO30" s="2"/>
      <c r="CP30" s="2"/>
      <c r="CQ30" s="2"/>
      <c r="CR30" s="2"/>
      <c r="CS30" s="2"/>
      <c r="CT30" s="2"/>
      <c r="CU30" s="2"/>
      <c r="CV30" s="2"/>
      <c r="DM30" s="2"/>
      <c r="DN30" s="2"/>
      <c r="DO30" s="2"/>
      <c r="DP30" s="2"/>
      <c r="DQ30" s="2"/>
      <c r="DR30" s="2"/>
      <c r="DS30" s="2"/>
      <c r="DT30" s="2"/>
      <c r="DU30" s="2"/>
      <c r="DV30" s="2"/>
      <c r="DW30" s="2"/>
      <c r="DX30" s="2"/>
      <c r="DY30" s="2"/>
      <c r="DZ30" s="2"/>
      <c r="EA30" s="2"/>
      <c r="EB30" s="2"/>
      <c r="EC30" s="2"/>
      <c r="ED30" s="2"/>
      <c r="EE30" s="2"/>
      <c r="EF30" s="2"/>
      <c r="EG30" s="2"/>
      <c r="EH30" s="2"/>
      <c r="EI30" s="2"/>
      <c r="EJ30" s="2"/>
    </row>
    <row r="31" spans="1:140" ht="5.0999999999999996" customHeight="1" x14ac:dyDescent="0.15">
      <c r="A31" s="1"/>
      <c r="B31" s="59"/>
      <c r="C31" s="60"/>
      <c r="D31" s="61"/>
      <c r="E31" s="60"/>
      <c r="F31" s="67"/>
      <c r="G31" s="65"/>
      <c r="H31" s="98"/>
      <c r="I31" s="98"/>
      <c r="J31" s="98"/>
      <c r="K31" s="98"/>
      <c r="L31" s="99"/>
      <c r="M31" s="99"/>
      <c r="N31" s="98"/>
      <c r="O31" s="98"/>
      <c r="P31" s="98"/>
      <c r="Q31" s="98"/>
      <c r="R31" s="98"/>
      <c r="S31" s="98"/>
      <c r="T31" s="98"/>
      <c r="U31" s="63"/>
      <c r="V31" s="63"/>
      <c r="W31" s="63"/>
      <c r="X31" s="63"/>
      <c r="Y31" s="63"/>
      <c r="Z31" s="63"/>
      <c r="AA31" s="63"/>
      <c r="AB31" s="63"/>
      <c r="AC31" s="63"/>
      <c r="AD31" s="63"/>
      <c r="AE31" s="63"/>
      <c r="AF31" s="63"/>
      <c r="AG31" s="63"/>
      <c r="AH31" s="63"/>
      <c r="AI31" s="63"/>
      <c r="AJ31" s="63"/>
      <c r="AK31" s="63"/>
      <c r="AL31" s="63"/>
      <c r="AM31" s="63"/>
      <c r="AN31" s="63"/>
      <c r="AO31" s="63"/>
      <c r="AP31" s="63"/>
      <c r="AQ31" s="63"/>
      <c r="AR31" s="63"/>
      <c r="AS31" s="63"/>
      <c r="AT31" s="63"/>
      <c r="AU31" s="63"/>
      <c r="AV31" s="63"/>
      <c r="AW31" s="63"/>
      <c r="AX31" s="63"/>
      <c r="AY31" s="63"/>
      <c r="AZ31" s="63"/>
      <c r="BA31" s="63"/>
      <c r="BB31" s="63"/>
      <c r="BC31" s="63"/>
      <c r="BD31" s="63"/>
      <c r="BE31" s="63"/>
      <c r="BF31" s="63"/>
      <c r="BG31" s="63"/>
      <c r="BH31" s="63"/>
      <c r="BI31" s="63"/>
      <c r="BJ31" s="63"/>
      <c r="BK31" s="63"/>
      <c r="BL31" s="63"/>
      <c r="BM31" s="63"/>
      <c r="BN31" s="63"/>
      <c r="BO31" s="63"/>
      <c r="BP31" s="63"/>
      <c r="BQ31" s="63"/>
      <c r="BR31" s="63"/>
      <c r="BS31" s="63"/>
      <c r="BT31" s="63"/>
      <c r="BU31" s="63"/>
      <c r="BV31" s="63"/>
      <c r="BW31" s="63"/>
      <c r="BX31" s="63"/>
      <c r="BY31" s="63"/>
      <c r="BZ31" s="63"/>
      <c r="CA31" s="63"/>
      <c r="CB31" s="63"/>
      <c r="CC31" s="63"/>
      <c r="CD31" s="63"/>
      <c r="CE31" s="63"/>
      <c r="CF31" s="63"/>
      <c r="CG31" s="63"/>
      <c r="CH31" s="63"/>
      <c r="CI31" s="63"/>
      <c r="CJ31" s="63"/>
      <c r="CK31" s="63"/>
      <c r="CL31" s="100"/>
      <c r="CO31" s="2"/>
      <c r="CP31" s="2"/>
      <c r="CQ31" s="2"/>
      <c r="CR31" s="2"/>
      <c r="CS31" s="2"/>
      <c r="CT31" s="2"/>
      <c r="CU31" s="2"/>
      <c r="CV31" s="2"/>
      <c r="DM31" s="2"/>
      <c r="DN31" s="2"/>
      <c r="DO31" s="2"/>
      <c r="DP31" s="2"/>
      <c r="DQ31" s="2"/>
      <c r="DR31" s="2"/>
      <c r="DS31" s="2"/>
      <c r="DT31" s="2"/>
      <c r="DU31" s="2"/>
      <c r="DV31" s="2"/>
      <c r="DW31" s="2"/>
      <c r="DX31" s="2"/>
      <c r="DY31" s="2"/>
      <c r="DZ31" s="2"/>
      <c r="EA31" s="2"/>
      <c r="EB31" s="2"/>
      <c r="EC31" s="2"/>
      <c r="ED31" s="2"/>
      <c r="EE31" s="2"/>
      <c r="EF31" s="2"/>
      <c r="EG31" s="2"/>
      <c r="EH31" s="2"/>
      <c r="EI31" s="2"/>
      <c r="EJ31" s="2"/>
    </row>
    <row r="32" spans="1:140" ht="5.0999999999999996" customHeight="1" x14ac:dyDescent="0.15">
      <c r="A32" s="1"/>
      <c r="B32" s="59"/>
      <c r="C32" s="60"/>
      <c r="D32" s="61"/>
      <c r="E32" s="60"/>
      <c r="F32" s="67"/>
      <c r="G32" s="65"/>
      <c r="H32" s="98"/>
      <c r="I32" s="98"/>
      <c r="J32" s="98"/>
      <c r="K32" s="98"/>
      <c r="L32" s="99"/>
      <c r="M32" s="99"/>
      <c r="N32" s="98"/>
      <c r="O32" s="98"/>
      <c r="P32" s="98"/>
      <c r="Q32" s="98"/>
      <c r="R32" s="98"/>
      <c r="S32" s="98"/>
      <c r="T32" s="98"/>
      <c r="U32" s="63"/>
      <c r="V32" s="63"/>
      <c r="W32" s="63"/>
      <c r="X32" s="63"/>
      <c r="Y32" s="63"/>
      <c r="Z32" s="63"/>
      <c r="AA32" s="63"/>
      <c r="AB32" s="63"/>
      <c r="AC32" s="63"/>
      <c r="AD32" s="63"/>
      <c r="AE32" s="63"/>
      <c r="AF32" s="63"/>
      <c r="AG32" s="63"/>
      <c r="AH32" s="63"/>
      <c r="AI32" s="63"/>
      <c r="AJ32" s="63"/>
      <c r="AK32" s="63"/>
      <c r="AL32" s="63"/>
      <c r="AM32" s="63"/>
      <c r="AN32" s="63"/>
      <c r="AO32" s="63"/>
      <c r="AP32" s="63"/>
      <c r="AQ32" s="63"/>
      <c r="AR32" s="63"/>
      <c r="AS32" s="63"/>
      <c r="AT32" s="63"/>
      <c r="AU32" s="63"/>
      <c r="AV32" s="63"/>
      <c r="AW32" s="63"/>
      <c r="AX32" s="63"/>
      <c r="AY32" s="63"/>
      <c r="AZ32" s="63"/>
      <c r="BA32" s="63"/>
      <c r="BB32" s="63"/>
      <c r="BC32" s="63"/>
      <c r="BD32" s="63"/>
      <c r="BE32" s="63"/>
      <c r="BF32" s="63"/>
      <c r="BG32" s="63"/>
      <c r="BH32" s="63"/>
      <c r="BI32" s="63"/>
      <c r="BJ32" s="63"/>
      <c r="BK32" s="63"/>
      <c r="BL32" s="63"/>
      <c r="BM32" s="63"/>
      <c r="BN32" s="63"/>
      <c r="BO32" s="63"/>
      <c r="BP32" s="63"/>
      <c r="BQ32" s="63"/>
      <c r="BR32" s="63"/>
      <c r="BS32" s="63"/>
      <c r="BT32" s="63"/>
      <c r="BU32" s="63"/>
      <c r="BV32" s="63"/>
      <c r="BW32" s="63"/>
      <c r="BX32" s="63"/>
      <c r="BY32" s="63"/>
      <c r="BZ32" s="63"/>
      <c r="CA32" s="63"/>
      <c r="CB32" s="63"/>
      <c r="CC32" s="63"/>
      <c r="CD32" s="63"/>
      <c r="CE32" s="63"/>
      <c r="CF32" s="63"/>
      <c r="CG32" s="63"/>
      <c r="CH32" s="63"/>
      <c r="CI32" s="63"/>
      <c r="CJ32" s="63"/>
      <c r="CK32" s="63"/>
      <c r="CL32" s="100"/>
      <c r="CO32" s="2"/>
      <c r="CP32" s="2"/>
      <c r="CQ32" s="2"/>
      <c r="CR32" s="2"/>
      <c r="CS32" s="2"/>
      <c r="CT32" s="2"/>
      <c r="CU32" s="2"/>
      <c r="CV32" s="2"/>
      <c r="DM32" s="2"/>
      <c r="DN32" s="2"/>
      <c r="DO32" s="2"/>
      <c r="DP32" s="2"/>
      <c r="DQ32" s="2"/>
      <c r="DR32" s="2"/>
      <c r="DS32" s="2"/>
      <c r="DT32" s="2"/>
      <c r="DU32" s="2"/>
      <c r="DV32" s="2"/>
      <c r="DW32" s="2"/>
      <c r="DX32" s="2"/>
      <c r="DY32" s="2"/>
      <c r="DZ32" s="2"/>
      <c r="EA32" s="2"/>
      <c r="EB32" s="2"/>
      <c r="EC32" s="2"/>
      <c r="ED32" s="2"/>
      <c r="EE32" s="2"/>
      <c r="EF32" s="2"/>
      <c r="EG32" s="2"/>
      <c r="EH32" s="2"/>
      <c r="EI32" s="2"/>
      <c r="EJ32" s="2"/>
    </row>
    <row r="33" spans="1:201" ht="6" customHeight="1" x14ac:dyDescent="0.15">
      <c r="A33" s="1"/>
      <c r="B33" s="59"/>
      <c r="C33" s="60"/>
      <c r="D33" s="61"/>
      <c r="E33" s="60"/>
      <c r="F33" s="101"/>
      <c r="G33" s="102"/>
      <c r="H33" s="102"/>
      <c r="I33" s="102"/>
      <c r="J33" s="102"/>
      <c r="K33" s="102"/>
      <c r="L33" s="102"/>
      <c r="M33" s="102"/>
      <c r="N33" s="102"/>
      <c r="O33" s="102"/>
      <c r="P33" s="102"/>
      <c r="Q33" s="102"/>
      <c r="R33" s="102"/>
      <c r="S33" s="102"/>
      <c r="T33" s="102"/>
      <c r="U33" s="102"/>
      <c r="V33" s="102"/>
      <c r="W33" s="102"/>
      <c r="X33" s="102"/>
      <c r="Y33" s="102"/>
      <c r="Z33" s="102"/>
      <c r="AA33" s="102"/>
      <c r="AB33" s="102"/>
      <c r="AC33" s="102"/>
      <c r="AD33" s="102"/>
      <c r="AE33" s="102"/>
      <c r="AF33" s="102"/>
      <c r="AG33" s="102"/>
      <c r="AH33" s="102"/>
      <c r="AI33" s="102"/>
      <c r="AJ33" s="102"/>
      <c r="AK33" s="102"/>
      <c r="AL33" s="102"/>
      <c r="AM33" s="102"/>
      <c r="AN33" s="102"/>
      <c r="AO33" s="102"/>
      <c r="AP33" s="102"/>
      <c r="AQ33" s="102"/>
      <c r="AR33" s="102"/>
      <c r="AS33" s="102"/>
      <c r="AT33" s="102"/>
      <c r="AU33" s="102"/>
      <c r="AV33" s="102"/>
      <c r="AW33" s="102"/>
      <c r="AX33" s="102"/>
      <c r="AY33" s="102"/>
      <c r="AZ33" s="102"/>
      <c r="BA33" s="102"/>
      <c r="BB33" s="102"/>
      <c r="BC33" s="102"/>
      <c r="BD33" s="102"/>
      <c r="BE33" s="102"/>
      <c r="BF33" s="102"/>
      <c r="BG33" s="102"/>
      <c r="BH33" s="102"/>
      <c r="BI33" s="102"/>
      <c r="BJ33" s="102"/>
      <c r="BK33" s="102"/>
      <c r="BL33" s="102"/>
      <c r="BM33" s="102"/>
      <c r="BN33" s="102"/>
      <c r="BO33" s="102"/>
      <c r="BP33" s="102"/>
      <c r="BQ33" s="102"/>
      <c r="BR33" s="102"/>
      <c r="BS33" s="102"/>
      <c r="BT33" s="102"/>
      <c r="BU33" s="102"/>
      <c r="BV33" s="102"/>
      <c r="BW33" s="102"/>
      <c r="BX33" s="102"/>
      <c r="BY33" s="102"/>
      <c r="BZ33" s="102"/>
      <c r="CA33" s="102"/>
      <c r="CB33" s="102"/>
      <c r="CC33" s="102"/>
      <c r="CD33" s="102"/>
      <c r="CE33" s="102"/>
      <c r="CF33" s="102"/>
      <c r="CG33" s="102"/>
      <c r="CH33" s="102"/>
      <c r="CI33" s="102"/>
      <c r="CJ33" s="102"/>
      <c r="CK33" s="102"/>
      <c r="CL33" s="103"/>
      <c r="CO33" s="2"/>
      <c r="CP33" s="2"/>
      <c r="CQ33" s="2"/>
      <c r="CR33" s="2"/>
      <c r="CS33" s="2"/>
      <c r="CT33" s="2"/>
      <c r="CU33" s="2"/>
      <c r="CV33" s="2"/>
      <c r="DM33" s="2"/>
      <c r="DN33" s="2"/>
      <c r="DO33" s="2"/>
      <c r="DP33" s="2"/>
      <c r="DQ33" s="2"/>
      <c r="DR33" s="2"/>
      <c r="DS33" s="2"/>
      <c r="DT33" s="2"/>
      <c r="DU33" s="2"/>
      <c r="DV33" s="2"/>
      <c r="DW33" s="2"/>
      <c r="DX33" s="2"/>
      <c r="DY33" s="2"/>
      <c r="DZ33" s="2"/>
      <c r="EA33" s="2"/>
      <c r="EB33" s="2"/>
      <c r="EC33" s="2"/>
      <c r="ED33" s="2"/>
      <c r="EE33" s="2"/>
      <c r="EF33" s="2"/>
      <c r="EG33" s="2"/>
      <c r="EH33" s="2"/>
      <c r="EI33" s="2"/>
      <c r="EJ33" s="2"/>
    </row>
    <row r="34" spans="1:201" ht="6" customHeight="1" x14ac:dyDescent="0.15">
      <c r="A34" s="1"/>
      <c r="B34" s="59"/>
      <c r="C34" s="60"/>
      <c r="D34" s="61"/>
      <c r="E34" s="60"/>
      <c r="F34" s="101"/>
      <c r="G34" s="102"/>
      <c r="H34" s="102"/>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2"/>
      <c r="AI34" s="102"/>
      <c r="AJ34" s="102"/>
      <c r="AK34" s="102"/>
      <c r="AL34" s="102"/>
      <c r="AM34" s="102"/>
      <c r="AN34" s="102"/>
      <c r="AO34" s="102"/>
      <c r="AP34" s="102"/>
      <c r="AQ34" s="102"/>
      <c r="AR34" s="102"/>
      <c r="AS34" s="102"/>
      <c r="AT34" s="102"/>
      <c r="AU34" s="102"/>
      <c r="AV34" s="102"/>
      <c r="AW34" s="102"/>
      <c r="AX34" s="102"/>
      <c r="AY34" s="102"/>
      <c r="AZ34" s="102"/>
      <c r="BA34" s="102"/>
      <c r="BB34" s="102"/>
      <c r="BC34" s="102"/>
      <c r="BD34" s="102"/>
      <c r="BE34" s="102"/>
      <c r="BF34" s="102"/>
      <c r="BG34" s="102"/>
      <c r="BH34" s="102"/>
      <c r="BI34" s="102"/>
      <c r="BJ34" s="102"/>
      <c r="BK34" s="102"/>
      <c r="BL34" s="102"/>
      <c r="BM34" s="102"/>
      <c r="BN34" s="102"/>
      <c r="BO34" s="102"/>
      <c r="BP34" s="102"/>
      <c r="BQ34" s="102"/>
      <c r="BR34" s="102"/>
      <c r="BS34" s="102"/>
      <c r="BT34" s="102"/>
      <c r="BU34" s="102"/>
      <c r="BV34" s="102"/>
      <c r="BW34" s="102"/>
      <c r="BX34" s="102"/>
      <c r="BY34" s="102"/>
      <c r="BZ34" s="102"/>
      <c r="CA34" s="102"/>
      <c r="CB34" s="102"/>
      <c r="CC34" s="102"/>
      <c r="CD34" s="102"/>
      <c r="CE34" s="102"/>
      <c r="CF34" s="102"/>
      <c r="CG34" s="102"/>
      <c r="CH34" s="102"/>
      <c r="CI34" s="102"/>
      <c r="CJ34" s="102"/>
      <c r="CK34" s="102"/>
      <c r="CL34" s="103"/>
      <c r="CO34" s="2"/>
      <c r="CP34" s="2"/>
      <c r="CQ34" s="2"/>
      <c r="CR34" s="2"/>
      <c r="CS34" s="2"/>
      <c r="CT34" s="2"/>
      <c r="CU34" s="2"/>
      <c r="CV34" s="2"/>
      <c r="DM34" s="2"/>
      <c r="DN34" s="2"/>
      <c r="DO34" s="2"/>
      <c r="DP34" s="2"/>
      <c r="DQ34" s="2"/>
      <c r="DR34" s="2"/>
      <c r="DS34" s="2"/>
      <c r="DT34" s="2"/>
      <c r="DU34" s="2"/>
      <c r="DV34" s="2"/>
      <c r="DW34" s="2"/>
      <c r="DX34" s="2"/>
      <c r="DY34" s="2"/>
      <c r="DZ34" s="2"/>
      <c r="EA34" s="2"/>
      <c r="EB34" s="2"/>
      <c r="EC34" s="2"/>
      <c r="ED34" s="2"/>
      <c r="EE34" s="2"/>
      <c r="EF34" s="2"/>
      <c r="EG34" s="2"/>
      <c r="EH34" s="2"/>
      <c r="EI34" s="2"/>
      <c r="EJ34" s="2"/>
    </row>
    <row r="35" spans="1:201" ht="6" customHeight="1" x14ac:dyDescent="0.15">
      <c r="A35" s="1"/>
      <c r="B35" s="59"/>
      <c r="C35" s="60"/>
      <c r="D35" s="61"/>
      <c r="E35" s="60"/>
      <c r="F35" s="101"/>
      <c r="G35" s="102"/>
      <c r="H35" s="102"/>
      <c r="I35" s="102"/>
      <c r="J35" s="102"/>
      <c r="K35" s="102"/>
      <c r="L35" s="102"/>
      <c r="M35" s="102"/>
      <c r="N35" s="102"/>
      <c r="O35" s="102"/>
      <c r="P35" s="102"/>
      <c r="Q35" s="102"/>
      <c r="R35" s="102"/>
      <c r="S35" s="102"/>
      <c r="T35" s="102"/>
      <c r="U35" s="102"/>
      <c r="V35" s="102"/>
      <c r="W35" s="102"/>
      <c r="X35" s="102"/>
      <c r="Y35" s="102"/>
      <c r="Z35" s="102"/>
      <c r="AA35" s="102"/>
      <c r="AB35" s="102"/>
      <c r="AC35" s="102"/>
      <c r="AD35" s="102"/>
      <c r="AE35" s="102"/>
      <c r="AF35" s="102"/>
      <c r="AG35" s="102"/>
      <c r="AH35" s="102"/>
      <c r="AI35" s="102"/>
      <c r="AJ35" s="102"/>
      <c r="AK35" s="102"/>
      <c r="AL35" s="102"/>
      <c r="AM35" s="102"/>
      <c r="AN35" s="102"/>
      <c r="AO35" s="102"/>
      <c r="AP35" s="102"/>
      <c r="AQ35" s="102"/>
      <c r="AR35" s="102"/>
      <c r="AS35" s="102"/>
      <c r="AT35" s="102"/>
      <c r="AU35" s="102"/>
      <c r="AV35" s="102"/>
      <c r="AW35" s="102"/>
      <c r="AX35" s="102"/>
      <c r="AY35" s="102"/>
      <c r="AZ35" s="102"/>
      <c r="BA35" s="102"/>
      <c r="BB35" s="102"/>
      <c r="BC35" s="102"/>
      <c r="BD35" s="102"/>
      <c r="BE35" s="102"/>
      <c r="BF35" s="102"/>
      <c r="BG35" s="102"/>
      <c r="BH35" s="102"/>
      <c r="BI35" s="102"/>
      <c r="BJ35" s="102"/>
      <c r="BK35" s="102"/>
      <c r="BL35" s="102"/>
      <c r="BM35" s="102"/>
      <c r="BN35" s="102"/>
      <c r="BO35" s="102"/>
      <c r="BP35" s="102"/>
      <c r="BQ35" s="102"/>
      <c r="BR35" s="102"/>
      <c r="BS35" s="102"/>
      <c r="BT35" s="102"/>
      <c r="BU35" s="102"/>
      <c r="BV35" s="102"/>
      <c r="BW35" s="102"/>
      <c r="BX35" s="102"/>
      <c r="BY35" s="102"/>
      <c r="BZ35" s="102"/>
      <c r="CA35" s="102"/>
      <c r="CB35" s="102"/>
      <c r="CC35" s="102"/>
      <c r="CD35" s="102"/>
      <c r="CE35" s="102"/>
      <c r="CF35" s="102"/>
      <c r="CG35" s="102"/>
      <c r="CH35" s="102"/>
      <c r="CI35" s="102"/>
      <c r="CJ35" s="102"/>
      <c r="CK35" s="102"/>
      <c r="CL35" s="103"/>
      <c r="CO35" s="2"/>
      <c r="CP35" s="2"/>
      <c r="CQ35" s="2"/>
      <c r="CR35" s="2"/>
      <c r="CS35" s="2"/>
      <c r="CT35" s="2"/>
      <c r="CU35" s="2"/>
      <c r="CV35" s="2"/>
      <c r="DM35" s="2"/>
      <c r="DN35" s="2"/>
      <c r="DO35" s="2"/>
      <c r="DP35" s="2"/>
      <c r="DQ35" s="2"/>
      <c r="DR35" s="2"/>
      <c r="DS35" s="2"/>
      <c r="DT35" s="2"/>
      <c r="DU35" s="2"/>
      <c r="DV35" s="2"/>
      <c r="DW35" s="2"/>
      <c r="DX35" s="2"/>
      <c r="DY35" s="2"/>
      <c r="DZ35" s="2"/>
      <c r="EA35" s="2"/>
      <c r="EB35" s="2"/>
      <c r="EC35" s="2"/>
      <c r="ED35" s="2"/>
      <c r="EE35" s="2"/>
      <c r="EF35" s="2"/>
      <c r="EG35" s="2"/>
      <c r="EH35" s="2"/>
      <c r="EI35" s="2"/>
      <c r="EJ35" s="2"/>
    </row>
    <row r="36" spans="1:201" ht="6" customHeight="1" x14ac:dyDescent="0.15">
      <c r="A36" s="1"/>
      <c r="B36" s="59"/>
      <c r="C36" s="60"/>
      <c r="D36" s="61"/>
      <c r="E36" s="60"/>
      <c r="F36" s="104"/>
      <c r="G36" s="105"/>
      <c r="H36" s="105"/>
      <c r="I36" s="105"/>
      <c r="J36" s="105"/>
      <c r="K36" s="105"/>
      <c r="L36" s="105"/>
      <c r="M36" s="105"/>
      <c r="N36" s="105"/>
      <c r="O36" s="105"/>
      <c r="P36" s="105"/>
      <c r="Q36" s="105"/>
      <c r="R36" s="105"/>
      <c r="S36" s="105"/>
      <c r="T36" s="105"/>
      <c r="U36" s="105"/>
      <c r="V36" s="105"/>
      <c r="W36" s="105"/>
      <c r="X36" s="105"/>
      <c r="Y36" s="105"/>
      <c r="Z36" s="105"/>
      <c r="AA36" s="105"/>
      <c r="AB36" s="105"/>
      <c r="AC36" s="105"/>
      <c r="AD36" s="105"/>
      <c r="AE36" s="105"/>
      <c r="AF36" s="105"/>
      <c r="AG36" s="105"/>
      <c r="AH36" s="105"/>
      <c r="AI36" s="105"/>
      <c r="AJ36" s="105"/>
      <c r="AK36" s="105"/>
      <c r="AL36" s="105"/>
      <c r="AM36" s="105"/>
      <c r="AN36" s="105"/>
      <c r="AO36" s="105"/>
      <c r="AP36" s="105"/>
      <c r="AQ36" s="105"/>
      <c r="AR36" s="105"/>
      <c r="AS36" s="65" t="s">
        <v>28</v>
      </c>
      <c r="AT36" s="65"/>
      <c r="AU36" s="65"/>
      <c r="AV36" s="65"/>
      <c r="AW36" s="65"/>
      <c r="AX36" s="65"/>
      <c r="AY36" s="65"/>
      <c r="AZ36" s="106"/>
      <c r="BA36" s="106"/>
      <c r="BB36" s="106"/>
      <c r="BC36" s="106"/>
      <c r="BD36" s="106"/>
      <c r="BE36" s="106"/>
      <c r="BF36" s="106"/>
      <c r="BG36" s="106"/>
      <c r="BH36" s="106"/>
      <c r="BI36" s="106"/>
      <c r="BJ36" s="106"/>
      <c r="BK36" s="106"/>
      <c r="BL36" s="65" t="s">
        <v>21</v>
      </c>
      <c r="BM36" s="65"/>
      <c r="BN36" s="106"/>
      <c r="BO36" s="106"/>
      <c r="BP36" s="106"/>
      <c r="BQ36" s="106"/>
      <c r="BR36" s="106"/>
      <c r="BS36" s="106"/>
      <c r="BT36" s="106"/>
      <c r="BU36" s="106"/>
      <c r="BV36" s="106"/>
      <c r="BW36" s="106"/>
      <c r="BX36" s="65" t="s">
        <v>29</v>
      </c>
      <c r="BY36" s="65"/>
      <c r="BZ36" s="106"/>
      <c r="CA36" s="106"/>
      <c r="CB36" s="106"/>
      <c r="CC36" s="106"/>
      <c r="CD36" s="106"/>
      <c r="CE36" s="106"/>
      <c r="CF36" s="106"/>
      <c r="CG36" s="106"/>
      <c r="CH36" s="106"/>
      <c r="CI36" s="106"/>
      <c r="CJ36" s="106"/>
      <c r="CK36" s="107"/>
      <c r="CL36" s="108"/>
      <c r="CO36" s="2"/>
      <c r="CP36" s="2"/>
      <c r="CQ36" s="2"/>
      <c r="CR36" s="2"/>
      <c r="CS36" s="2"/>
      <c r="CT36" s="2"/>
      <c r="CU36" s="2"/>
      <c r="CV36" s="2"/>
      <c r="DM36" s="2"/>
      <c r="DN36" s="2"/>
      <c r="DO36" s="2"/>
      <c r="DP36" s="2"/>
      <c r="DQ36" s="2"/>
      <c r="DR36" s="2"/>
      <c r="DS36" s="2"/>
      <c r="DT36" s="2"/>
      <c r="DU36" s="2"/>
      <c r="DV36" s="2"/>
      <c r="DW36" s="2"/>
      <c r="DX36" s="2"/>
      <c r="DY36" s="2"/>
      <c r="DZ36" s="2"/>
      <c r="EA36" s="2"/>
      <c r="EB36" s="2"/>
      <c r="EC36" s="2"/>
      <c r="ED36" s="2"/>
      <c r="EE36" s="2"/>
      <c r="EF36" s="2"/>
      <c r="EG36" s="2"/>
      <c r="EH36" s="2"/>
      <c r="EI36" s="2"/>
      <c r="EJ36" s="2"/>
    </row>
    <row r="37" spans="1:201" ht="6" customHeight="1" x14ac:dyDescent="0.15">
      <c r="A37" s="1"/>
      <c r="B37" s="59"/>
      <c r="C37" s="60"/>
      <c r="D37" s="61"/>
      <c r="E37" s="60"/>
      <c r="F37" s="104"/>
      <c r="G37" s="105"/>
      <c r="H37" s="105"/>
      <c r="I37" s="105"/>
      <c r="J37" s="105"/>
      <c r="K37" s="105"/>
      <c r="L37" s="105"/>
      <c r="M37" s="105"/>
      <c r="N37" s="105"/>
      <c r="O37" s="105"/>
      <c r="P37" s="105"/>
      <c r="Q37" s="105"/>
      <c r="R37" s="105"/>
      <c r="S37" s="105"/>
      <c r="T37" s="105"/>
      <c r="U37" s="105"/>
      <c r="V37" s="105"/>
      <c r="W37" s="105"/>
      <c r="X37" s="105"/>
      <c r="Y37" s="105"/>
      <c r="Z37" s="105"/>
      <c r="AA37" s="105"/>
      <c r="AB37" s="105"/>
      <c r="AC37" s="105"/>
      <c r="AD37" s="105"/>
      <c r="AE37" s="105"/>
      <c r="AF37" s="105"/>
      <c r="AG37" s="105"/>
      <c r="AH37" s="105"/>
      <c r="AI37" s="105"/>
      <c r="AJ37" s="105"/>
      <c r="AK37" s="105"/>
      <c r="AL37" s="105"/>
      <c r="AM37" s="105"/>
      <c r="AN37" s="105"/>
      <c r="AO37" s="105"/>
      <c r="AP37" s="105"/>
      <c r="AQ37" s="105"/>
      <c r="AR37" s="105"/>
      <c r="AS37" s="65"/>
      <c r="AT37" s="65"/>
      <c r="AU37" s="65"/>
      <c r="AV37" s="65"/>
      <c r="AW37" s="65"/>
      <c r="AX37" s="65"/>
      <c r="AY37" s="65"/>
      <c r="AZ37" s="106"/>
      <c r="BA37" s="106"/>
      <c r="BB37" s="106"/>
      <c r="BC37" s="106"/>
      <c r="BD37" s="106"/>
      <c r="BE37" s="106"/>
      <c r="BF37" s="106"/>
      <c r="BG37" s="106"/>
      <c r="BH37" s="106"/>
      <c r="BI37" s="106"/>
      <c r="BJ37" s="106"/>
      <c r="BK37" s="106"/>
      <c r="BL37" s="65"/>
      <c r="BM37" s="65"/>
      <c r="BN37" s="106"/>
      <c r="BO37" s="106"/>
      <c r="BP37" s="106"/>
      <c r="BQ37" s="106"/>
      <c r="BR37" s="106"/>
      <c r="BS37" s="106"/>
      <c r="BT37" s="106"/>
      <c r="BU37" s="106"/>
      <c r="BV37" s="106"/>
      <c r="BW37" s="106"/>
      <c r="BX37" s="65"/>
      <c r="BY37" s="65"/>
      <c r="BZ37" s="106"/>
      <c r="CA37" s="106"/>
      <c r="CB37" s="106"/>
      <c r="CC37" s="106"/>
      <c r="CD37" s="106"/>
      <c r="CE37" s="106"/>
      <c r="CF37" s="106"/>
      <c r="CG37" s="106"/>
      <c r="CH37" s="106"/>
      <c r="CI37" s="106"/>
      <c r="CJ37" s="106"/>
      <c r="CK37" s="107"/>
      <c r="CL37" s="108"/>
      <c r="CO37" s="2"/>
      <c r="CP37" s="2"/>
      <c r="CQ37" s="2"/>
      <c r="CR37" s="2"/>
      <c r="CS37" s="2"/>
      <c r="CT37" s="2"/>
      <c r="CU37" s="2"/>
      <c r="CV37" s="2"/>
      <c r="DM37" s="2"/>
      <c r="DN37" s="2"/>
      <c r="DO37" s="2"/>
      <c r="DP37" s="2"/>
      <c r="DQ37" s="2"/>
      <c r="DR37" s="2"/>
      <c r="DS37" s="2"/>
      <c r="DT37" s="2"/>
      <c r="DU37" s="2"/>
      <c r="DV37" s="2"/>
      <c r="DW37" s="2"/>
      <c r="DX37" s="2"/>
      <c r="DY37" s="2"/>
      <c r="DZ37" s="2"/>
      <c r="EA37" s="2"/>
      <c r="EB37" s="2"/>
      <c r="EC37" s="2"/>
      <c r="ED37" s="2"/>
      <c r="EE37" s="2"/>
      <c r="EF37" s="2"/>
      <c r="EG37" s="2"/>
      <c r="EH37" s="2"/>
      <c r="EI37" s="2"/>
      <c r="EJ37" s="2"/>
    </row>
    <row r="38" spans="1:201" ht="6" customHeight="1" x14ac:dyDescent="0.15">
      <c r="A38" s="1"/>
      <c r="B38" s="59"/>
      <c r="C38" s="60"/>
      <c r="D38" s="109"/>
      <c r="E38" s="110"/>
      <c r="F38" s="111"/>
      <c r="G38" s="112"/>
      <c r="H38" s="112"/>
      <c r="I38" s="112"/>
      <c r="J38" s="112"/>
      <c r="K38" s="112"/>
      <c r="L38" s="112"/>
      <c r="M38" s="105"/>
      <c r="N38" s="105"/>
      <c r="O38" s="105"/>
      <c r="P38" s="105"/>
      <c r="Q38" s="105"/>
      <c r="R38" s="105"/>
      <c r="S38" s="105"/>
      <c r="T38" s="105"/>
      <c r="U38" s="105"/>
      <c r="V38" s="105"/>
      <c r="W38" s="105"/>
      <c r="X38" s="105"/>
      <c r="Y38" s="105"/>
      <c r="Z38" s="105"/>
      <c r="AA38" s="105"/>
      <c r="AB38" s="105"/>
      <c r="AC38" s="105"/>
      <c r="AD38" s="105"/>
      <c r="AE38" s="105"/>
      <c r="AF38" s="105"/>
      <c r="AG38" s="105"/>
      <c r="AH38" s="105"/>
      <c r="AI38" s="105"/>
      <c r="AJ38" s="105"/>
      <c r="AK38" s="105"/>
      <c r="AL38" s="105"/>
      <c r="AM38" s="105"/>
      <c r="AN38" s="105"/>
      <c r="AO38" s="105"/>
      <c r="AP38" s="105"/>
      <c r="AQ38" s="105"/>
      <c r="AR38" s="105"/>
      <c r="AS38" s="65"/>
      <c r="AT38" s="65"/>
      <c r="AU38" s="65"/>
      <c r="AV38" s="65"/>
      <c r="AW38" s="65"/>
      <c r="AX38" s="65"/>
      <c r="AY38" s="65"/>
      <c r="AZ38" s="106"/>
      <c r="BA38" s="106"/>
      <c r="BB38" s="106"/>
      <c r="BC38" s="106"/>
      <c r="BD38" s="106"/>
      <c r="BE38" s="106"/>
      <c r="BF38" s="106"/>
      <c r="BG38" s="106"/>
      <c r="BH38" s="106"/>
      <c r="BI38" s="106"/>
      <c r="BJ38" s="106"/>
      <c r="BK38" s="106"/>
      <c r="BL38" s="65"/>
      <c r="BM38" s="65"/>
      <c r="BN38" s="106"/>
      <c r="BO38" s="106"/>
      <c r="BP38" s="106"/>
      <c r="BQ38" s="106"/>
      <c r="BR38" s="106"/>
      <c r="BS38" s="106"/>
      <c r="BT38" s="106"/>
      <c r="BU38" s="106"/>
      <c r="BV38" s="106"/>
      <c r="BW38" s="106"/>
      <c r="BX38" s="65"/>
      <c r="BY38" s="65"/>
      <c r="BZ38" s="106"/>
      <c r="CA38" s="106"/>
      <c r="CB38" s="106"/>
      <c r="CC38" s="106"/>
      <c r="CD38" s="106"/>
      <c r="CE38" s="106"/>
      <c r="CF38" s="106"/>
      <c r="CG38" s="106"/>
      <c r="CH38" s="106"/>
      <c r="CI38" s="106"/>
      <c r="CJ38" s="106"/>
      <c r="CK38" s="107"/>
      <c r="CL38" s="108"/>
      <c r="CO38" s="2"/>
      <c r="CP38" s="2"/>
      <c r="CQ38" s="2"/>
      <c r="CR38" s="2"/>
      <c r="CS38" s="2"/>
      <c r="CT38" s="2"/>
      <c r="CU38" s="2"/>
      <c r="CV38" s="2"/>
      <c r="DM38" s="2"/>
      <c r="DN38" s="2"/>
      <c r="DO38" s="2"/>
      <c r="DP38" s="2"/>
      <c r="DQ38" s="2"/>
      <c r="DR38" s="2"/>
      <c r="DS38" s="2"/>
      <c r="DT38" s="2"/>
      <c r="DU38" s="2"/>
      <c r="DV38" s="2"/>
      <c r="DW38" s="2"/>
      <c r="DX38" s="2"/>
      <c r="DY38" s="2"/>
      <c r="DZ38" s="2"/>
      <c r="EA38" s="2"/>
      <c r="EB38" s="2"/>
      <c r="EC38" s="2"/>
      <c r="ED38" s="2"/>
      <c r="EE38" s="2"/>
      <c r="EF38" s="2"/>
      <c r="EG38" s="2"/>
      <c r="EH38" s="2"/>
      <c r="EI38" s="2"/>
      <c r="EJ38" s="2"/>
    </row>
    <row r="39" spans="1:201" ht="28.5" customHeight="1" x14ac:dyDescent="0.15">
      <c r="A39" s="1"/>
      <c r="B39" s="59"/>
      <c r="C39" s="60"/>
      <c r="D39" s="113" t="s">
        <v>30</v>
      </c>
      <c r="E39" s="114"/>
      <c r="F39" s="115" t="s">
        <v>31</v>
      </c>
      <c r="G39" s="116"/>
      <c r="H39" s="116"/>
      <c r="I39" s="116"/>
      <c r="J39" s="116"/>
      <c r="K39" s="116"/>
      <c r="L39" s="117"/>
      <c r="M39" s="118"/>
      <c r="N39" s="95"/>
      <c r="O39" s="95"/>
      <c r="P39" s="95"/>
      <c r="Q39" s="95"/>
      <c r="R39" s="95"/>
      <c r="S39" s="95"/>
      <c r="T39" s="95"/>
      <c r="U39" s="95"/>
      <c r="V39" s="95"/>
      <c r="W39" s="95"/>
      <c r="X39" s="95"/>
      <c r="Y39" s="95"/>
      <c r="Z39" s="95"/>
      <c r="AA39" s="95"/>
      <c r="AB39" s="95"/>
      <c r="AC39" s="95"/>
      <c r="AD39" s="95"/>
      <c r="AE39" s="95"/>
      <c r="AF39" s="95"/>
      <c r="AG39" s="95"/>
      <c r="AH39" s="95"/>
      <c r="AI39" s="95"/>
      <c r="AJ39" s="95"/>
      <c r="AK39" s="95"/>
      <c r="AL39" s="95"/>
      <c r="AM39" s="95"/>
      <c r="AN39" s="95"/>
      <c r="AO39" s="95"/>
      <c r="AP39" s="95"/>
      <c r="AQ39" s="95"/>
      <c r="AR39" s="95"/>
      <c r="AS39" s="95"/>
      <c r="AT39" s="95"/>
      <c r="AU39" s="95"/>
      <c r="AV39" s="95"/>
      <c r="AW39" s="95"/>
      <c r="AX39" s="95"/>
      <c r="AY39" s="95"/>
      <c r="AZ39" s="95"/>
      <c r="BA39" s="95"/>
      <c r="BB39" s="95"/>
      <c r="BC39" s="95"/>
      <c r="BD39" s="95"/>
      <c r="BE39" s="95"/>
      <c r="BF39" s="95"/>
      <c r="BG39" s="95"/>
      <c r="BH39" s="95"/>
      <c r="BI39" s="95"/>
      <c r="BJ39" s="119"/>
      <c r="BK39" s="120" t="s">
        <v>32</v>
      </c>
      <c r="BL39" s="121"/>
      <c r="BM39" s="121"/>
      <c r="BN39" s="121"/>
      <c r="BO39" s="121"/>
      <c r="BP39" s="121"/>
      <c r="BQ39" s="121"/>
      <c r="BR39" s="122"/>
      <c r="BS39" s="123"/>
      <c r="BT39" s="124"/>
      <c r="BU39" s="124"/>
      <c r="BV39" s="124"/>
      <c r="BW39" s="124"/>
      <c r="BX39" s="124"/>
      <c r="BY39" s="124"/>
      <c r="BZ39" s="124"/>
      <c r="CA39" s="124"/>
      <c r="CB39" s="124"/>
      <c r="CC39" s="124"/>
      <c r="CD39" s="124"/>
      <c r="CE39" s="124"/>
      <c r="CF39" s="124"/>
      <c r="CG39" s="124"/>
      <c r="CH39" s="124"/>
      <c r="CI39" s="124"/>
      <c r="CJ39" s="124"/>
      <c r="CK39" s="124"/>
      <c r="CL39" s="125"/>
      <c r="CO39" s="2"/>
      <c r="CP39" s="2"/>
      <c r="CQ39" s="2"/>
      <c r="CR39" s="2"/>
      <c r="CS39" s="2"/>
      <c r="CT39" s="2"/>
      <c r="CU39" s="2"/>
      <c r="CV39" s="2"/>
      <c r="DM39" s="2"/>
      <c r="DN39" s="2"/>
      <c r="DO39" s="2"/>
      <c r="DP39" s="2"/>
      <c r="DQ39" s="2"/>
      <c r="DR39" s="2"/>
      <c r="DS39" s="2"/>
      <c r="DT39" s="2"/>
      <c r="DU39" s="2"/>
      <c r="DV39" s="2"/>
      <c r="DW39" s="2"/>
      <c r="DX39" s="2"/>
      <c r="DY39" s="2"/>
      <c r="DZ39" s="2"/>
      <c r="EA39" s="2"/>
      <c r="EB39" s="2"/>
      <c r="EC39" s="2"/>
      <c r="ED39" s="2"/>
      <c r="EE39" s="2"/>
      <c r="EF39" s="2"/>
      <c r="EG39" s="2"/>
      <c r="EH39" s="2"/>
      <c r="EI39" s="2"/>
      <c r="EJ39" s="2"/>
    </row>
    <row r="40" spans="1:201" ht="6" customHeight="1" x14ac:dyDescent="0.15">
      <c r="A40" s="1"/>
      <c r="B40" s="59"/>
      <c r="C40" s="60"/>
      <c r="D40" s="126"/>
      <c r="E40" s="127"/>
      <c r="F40" s="115" t="s">
        <v>33</v>
      </c>
      <c r="G40" s="116"/>
      <c r="H40" s="116"/>
      <c r="I40" s="116"/>
      <c r="J40" s="116"/>
      <c r="K40" s="116"/>
      <c r="L40" s="116"/>
      <c r="M40" s="128"/>
      <c r="N40" s="129"/>
      <c r="O40" s="129"/>
      <c r="P40" s="129"/>
      <c r="Q40" s="129"/>
      <c r="R40" s="129"/>
      <c r="S40" s="129"/>
      <c r="T40" s="129"/>
      <c r="U40" s="129"/>
      <c r="V40" s="129"/>
      <c r="W40" s="129"/>
      <c r="X40" s="129"/>
      <c r="Y40" s="129"/>
      <c r="Z40" s="129"/>
      <c r="AA40" s="129"/>
      <c r="AB40" s="129"/>
      <c r="AC40" s="129"/>
      <c r="AD40" s="129"/>
      <c r="AE40" s="129"/>
      <c r="AF40" s="129"/>
      <c r="AG40" s="129"/>
      <c r="AH40" s="130" t="s">
        <v>34</v>
      </c>
      <c r="AI40" s="130"/>
      <c r="AJ40" s="130"/>
      <c r="AK40" s="130"/>
      <c r="AL40" s="129"/>
      <c r="AM40" s="129"/>
      <c r="AN40" s="129"/>
      <c r="AO40" s="129"/>
      <c r="AP40" s="129"/>
      <c r="AQ40" s="129"/>
      <c r="AR40" s="129"/>
      <c r="AS40" s="129"/>
      <c r="AT40" s="129"/>
      <c r="AU40" s="129"/>
      <c r="AV40" s="129"/>
      <c r="AW40" s="129"/>
      <c r="AX40" s="129"/>
      <c r="AY40" s="129"/>
      <c r="AZ40" s="129"/>
      <c r="BA40" s="129"/>
      <c r="BB40" s="129"/>
      <c r="BC40" s="129"/>
      <c r="BD40" s="129"/>
      <c r="BE40" s="129"/>
      <c r="BF40" s="129"/>
      <c r="BG40" s="130" t="s">
        <v>35</v>
      </c>
      <c r="BH40" s="130"/>
      <c r="BI40" s="130"/>
      <c r="BJ40" s="131"/>
      <c r="BK40" s="115" t="s">
        <v>36</v>
      </c>
      <c r="BL40" s="116"/>
      <c r="BM40" s="116"/>
      <c r="BN40" s="116"/>
      <c r="BO40" s="116"/>
      <c r="BP40" s="116"/>
      <c r="BQ40" s="116"/>
      <c r="BR40" s="117"/>
      <c r="BS40" s="128"/>
      <c r="BT40" s="129"/>
      <c r="BU40" s="129"/>
      <c r="BV40" s="129"/>
      <c r="BW40" s="129"/>
      <c r="BX40" s="129"/>
      <c r="BY40" s="129"/>
      <c r="BZ40" s="129"/>
      <c r="CA40" s="129"/>
      <c r="CB40" s="129"/>
      <c r="CC40" s="129"/>
      <c r="CD40" s="129"/>
      <c r="CE40" s="129"/>
      <c r="CF40" s="129"/>
      <c r="CG40" s="129"/>
      <c r="CH40" s="129"/>
      <c r="CI40" s="129"/>
      <c r="CJ40" s="129"/>
      <c r="CK40" s="129"/>
      <c r="CL40" s="132"/>
      <c r="CO40" s="2"/>
      <c r="CP40" s="2"/>
      <c r="CQ40" s="2"/>
      <c r="CR40" s="2"/>
      <c r="CS40" s="2"/>
      <c r="CT40" s="2"/>
      <c r="CU40" s="2"/>
      <c r="CV40" s="2"/>
      <c r="DM40" s="2"/>
      <c r="DN40" s="2"/>
      <c r="DO40" s="2"/>
      <c r="DP40" s="2"/>
      <c r="DQ40" s="2"/>
      <c r="DR40" s="2"/>
      <c r="DS40" s="2"/>
      <c r="DT40" s="2"/>
      <c r="DU40" s="2"/>
      <c r="DV40" s="2"/>
      <c r="DW40" s="2"/>
      <c r="DX40" s="2"/>
      <c r="DY40" s="2"/>
      <c r="DZ40" s="2"/>
      <c r="EA40" s="2"/>
      <c r="EB40" s="2"/>
      <c r="EC40" s="2"/>
      <c r="ED40" s="2"/>
      <c r="EE40" s="2"/>
      <c r="EF40" s="2"/>
      <c r="EG40" s="2"/>
      <c r="EH40" s="2"/>
      <c r="EI40" s="2"/>
      <c r="EJ40" s="2"/>
      <c r="GH40" s="133" t="str">
        <f>GE47&amp;AX28&amp;BD28</f>
        <v/>
      </c>
      <c r="GI40" s="134" t="str">
        <f>GH40&amp;BG28&amp;BM28</f>
        <v/>
      </c>
    </row>
    <row r="41" spans="1:201" ht="6" customHeight="1" x14ac:dyDescent="0.15">
      <c r="A41" s="1"/>
      <c r="B41" s="59"/>
      <c r="C41" s="60"/>
      <c r="D41" s="126"/>
      <c r="E41" s="127"/>
      <c r="F41" s="135"/>
      <c r="G41" s="136"/>
      <c r="H41" s="136"/>
      <c r="I41" s="136"/>
      <c r="J41" s="136"/>
      <c r="K41" s="136"/>
      <c r="L41" s="136"/>
      <c r="M41" s="137"/>
      <c r="N41" s="138"/>
      <c r="O41" s="138"/>
      <c r="P41" s="138"/>
      <c r="Q41" s="138"/>
      <c r="R41" s="138"/>
      <c r="S41" s="138"/>
      <c r="T41" s="138"/>
      <c r="U41" s="138"/>
      <c r="V41" s="138"/>
      <c r="W41" s="138"/>
      <c r="X41" s="138"/>
      <c r="Y41" s="138"/>
      <c r="Z41" s="138"/>
      <c r="AA41" s="138"/>
      <c r="AB41" s="138"/>
      <c r="AC41" s="138"/>
      <c r="AD41" s="138"/>
      <c r="AE41" s="138"/>
      <c r="AF41" s="138"/>
      <c r="AG41" s="138"/>
      <c r="AH41" s="139"/>
      <c r="AI41" s="139"/>
      <c r="AJ41" s="139"/>
      <c r="AK41" s="139"/>
      <c r="AL41" s="138"/>
      <c r="AM41" s="138"/>
      <c r="AN41" s="138"/>
      <c r="AO41" s="138"/>
      <c r="AP41" s="138"/>
      <c r="AQ41" s="138"/>
      <c r="AR41" s="138"/>
      <c r="AS41" s="138"/>
      <c r="AT41" s="138"/>
      <c r="AU41" s="138"/>
      <c r="AV41" s="138"/>
      <c r="AW41" s="138"/>
      <c r="AX41" s="138"/>
      <c r="AY41" s="138"/>
      <c r="AZ41" s="138"/>
      <c r="BA41" s="138"/>
      <c r="BB41" s="138"/>
      <c r="BC41" s="138"/>
      <c r="BD41" s="138"/>
      <c r="BE41" s="138"/>
      <c r="BF41" s="138"/>
      <c r="BG41" s="139"/>
      <c r="BH41" s="139"/>
      <c r="BI41" s="139"/>
      <c r="BJ41" s="140"/>
      <c r="BK41" s="135"/>
      <c r="BL41" s="136"/>
      <c r="BM41" s="136"/>
      <c r="BN41" s="136"/>
      <c r="BO41" s="136"/>
      <c r="BP41" s="136"/>
      <c r="BQ41" s="136"/>
      <c r="BR41" s="141"/>
      <c r="BS41" s="137"/>
      <c r="BT41" s="138"/>
      <c r="BU41" s="138"/>
      <c r="BV41" s="138"/>
      <c r="BW41" s="138"/>
      <c r="BX41" s="138"/>
      <c r="BY41" s="138"/>
      <c r="BZ41" s="138"/>
      <c r="CA41" s="138"/>
      <c r="CB41" s="138"/>
      <c r="CC41" s="138"/>
      <c r="CD41" s="138"/>
      <c r="CE41" s="138"/>
      <c r="CF41" s="138"/>
      <c r="CG41" s="138"/>
      <c r="CH41" s="138"/>
      <c r="CI41" s="138"/>
      <c r="CJ41" s="138"/>
      <c r="CK41" s="138"/>
      <c r="CL41" s="142"/>
      <c r="CO41" s="2"/>
      <c r="CP41" s="2"/>
      <c r="CQ41" s="2"/>
      <c r="CR41" s="2"/>
      <c r="CS41" s="2"/>
      <c r="CT41" s="2"/>
      <c r="CU41" s="2"/>
      <c r="CV41" s="2"/>
      <c r="DM41" s="2"/>
      <c r="DN41" s="2"/>
      <c r="DO41" s="2"/>
      <c r="DP41" s="2"/>
      <c r="DQ41" s="2"/>
      <c r="DR41" s="2"/>
      <c r="DS41" s="2"/>
      <c r="DT41" s="2"/>
      <c r="DU41" s="2"/>
      <c r="DV41" s="2"/>
      <c r="DW41" s="2"/>
      <c r="DX41" s="2"/>
      <c r="DY41" s="2"/>
      <c r="DZ41" s="2"/>
      <c r="EA41" s="2"/>
      <c r="EB41" s="2"/>
      <c r="EC41" s="2"/>
      <c r="ED41" s="2"/>
      <c r="EE41" s="2"/>
      <c r="EF41" s="2"/>
      <c r="EG41" s="2"/>
      <c r="EH41" s="2"/>
      <c r="EI41" s="2"/>
      <c r="EJ41" s="2"/>
      <c r="GD41" s="143" t="s">
        <v>37</v>
      </c>
      <c r="GI41" s="144" t="e">
        <f>DATE(GF49,BG28,29)</f>
        <v>#N/A</v>
      </c>
    </row>
    <row r="42" spans="1:201" ht="6" customHeight="1" x14ac:dyDescent="0.15">
      <c r="A42" s="1"/>
      <c r="B42" s="59"/>
      <c r="C42" s="60"/>
      <c r="D42" s="126"/>
      <c r="E42" s="127"/>
      <c r="F42" s="135"/>
      <c r="G42" s="136"/>
      <c r="H42" s="136"/>
      <c r="I42" s="136"/>
      <c r="J42" s="136"/>
      <c r="K42" s="136"/>
      <c r="L42" s="136"/>
      <c r="M42" s="137"/>
      <c r="N42" s="138"/>
      <c r="O42" s="138"/>
      <c r="P42" s="138"/>
      <c r="Q42" s="138"/>
      <c r="R42" s="138"/>
      <c r="S42" s="138"/>
      <c r="T42" s="138"/>
      <c r="U42" s="138"/>
      <c r="V42" s="138"/>
      <c r="W42" s="138"/>
      <c r="X42" s="138"/>
      <c r="Y42" s="138"/>
      <c r="Z42" s="138"/>
      <c r="AA42" s="138"/>
      <c r="AB42" s="138"/>
      <c r="AC42" s="138"/>
      <c r="AD42" s="138"/>
      <c r="AE42" s="138"/>
      <c r="AF42" s="138"/>
      <c r="AG42" s="138"/>
      <c r="AH42" s="139"/>
      <c r="AI42" s="139"/>
      <c r="AJ42" s="139"/>
      <c r="AK42" s="139"/>
      <c r="AL42" s="138"/>
      <c r="AM42" s="138"/>
      <c r="AN42" s="138"/>
      <c r="AO42" s="138"/>
      <c r="AP42" s="138"/>
      <c r="AQ42" s="138"/>
      <c r="AR42" s="138"/>
      <c r="AS42" s="138"/>
      <c r="AT42" s="138"/>
      <c r="AU42" s="138"/>
      <c r="AV42" s="138"/>
      <c r="AW42" s="138"/>
      <c r="AX42" s="138"/>
      <c r="AY42" s="138"/>
      <c r="AZ42" s="138"/>
      <c r="BA42" s="138"/>
      <c r="BB42" s="138"/>
      <c r="BC42" s="138"/>
      <c r="BD42" s="138"/>
      <c r="BE42" s="138"/>
      <c r="BF42" s="138"/>
      <c r="BG42" s="139"/>
      <c r="BH42" s="139"/>
      <c r="BI42" s="139"/>
      <c r="BJ42" s="140"/>
      <c r="BK42" s="135"/>
      <c r="BL42" s="136"/>
      <c r="BM42" s="136"/>
      <c r="BN42" s="136"/>
      <c r="BO42" s="136"/>
      <c r="BP42" s="136"/>
      <c r="BQ42" s="136"/>
      <c r="BR42" s="141"/>
      <c r="BS42" s="137"/>
      <c r="BT42" s="138"/>
      <c r="BU42" s="138"/>
      <c r="BV42" s="138"/>
      <c r="BW42" s="138"/>
      <c r="BX42" s="138"/>
      <c r="BY42" s="138"/>
      <c r="BZ42" s="138"/>
      <c r="CA42" s="138"/>
      <c r="CB42" s="138"/>
      <c r="CC42" s="138"/>
      <c r="CD42" s="138"/>
      <c r="CE42" s="138"/>
      <c r="CF42" s="138"/>
      <c r="CG42" s="138"/>
      <c r="CH42" s="138"/>
      <c r="CI42" s="138"/>
      <c r="CJ42" s="138"/>
      <c r="CK42" s="138"/>
      <c r="CL42" s="142"/>
      <c r="CO42" s="2"/>
      <c r="CP42" s="2"/>
      <c r="CQ42" s="2"/>
      <c r="CR42" s="2"/>
      <c r="CS42" s="2"/>
      <c r="CT42" s="2"/>
      <c r="CU42" s="2"/>
      <c r="CV42" s="2"/>
      <c r="DM42" s="2"/>
      <c r="DN42" s="2"/>
      <c r="DO42" s="2"/>
      <c r="DP42" s="2"/>
      <c r="DQ42" s="2"/>
      <c r="DR42" s="2"/>
      <c r="DS42" s="2"/>
      <c r="DT42" s="2"/>
      <c r="DU42" s="2"/>
      <c r="DV42" s="2"/>
      <c r="DW42" s="2"/>
      <c r="DX42" s="2"/>
      <c r="DY42" s="2"/>
      <c r="DZ42" s="2"/>
      <c r="EA42" s="2"/>
      <c r="EB42" s="2"/>
      <c r="EC42" s="2"/>
      <c r="ED42" s="2"/>
      <c r="EE42" s="2"/>
      <c r="EF42" s="2"/>
      <c r="EG42" s="2"/>
      <c r="EH42" s="2"/>
      <c r="EI42" s="2"/>
      <c r="EJ42" s="2"/>
      <c r="GD42" s="143" t="b">
        <v>0</v>
      </c>
      <c r="GI42" s="144" t="e">
        <f>DATE(GF49,BG28,30)</f>
        <v>#N/A</v>
      </c>
    </row>
    <row r="43" spans="1:201" ht="6" customHeight="1" x14ac:dyDescent="0.15">
      <c r="A43" s="1"/>
      <c r="B43" s="59"/>
      <c r="C43" s="60"/>
      <c r="D43" s="126"/>
      <c r="E43" s="127"/>
      <c r="F43" s="135"/>
      <c r="G43" s="136"/>
      <c r="H43" s="136"/>
      <c r="I43" s="136"/>
      <c r="J43" s="136"/>
      <c r="K43" s="136"/>
      <c r="L43" s="136"/>
      <c r="M43" s="137"/>
      <c r="N43" s="138"/>
      <c r="O43" s="138"/>
      <c r="P43" s="138"/>
      <c r="Q43" s="138"/>
      <c r="R43" s="138"/>
      <c r="S43" s="138"/>
      <c r="T43" s="138"/>
      <c r="U43" s="138"/>
      <c r="V43" s="138"/>
      <c r="W43" s="138"/>
      <c r="X43" s="138"/>
      <c r="Y43" s="138"/>
      <c r="Z43" s="138"/>
      <c r="AA43" s="138"/>
      <c r="AB43" s="138"/>
      <c r="AC43" s="138"/>
      <c r="AD43" s="138"/>
      <c r="AE43" s="138"/>
      <c r="AF43" s="138"/>
      <c r="AG43" s="138"/>
      <c r="AH43" s="139"/>
      <c r="AI43" s="139"/>
      <c r="AJ43" s="139"/>
      <c r="AK43" s="139"/>
      <c r="AL43" s="138"/>
      <c r="AM43" s="138"/>
      <c r="AN43" s="138"/>
      <c r="AO43" s="138"/>
      <c r="AP43" s="138"/>
      <c r="AQ43" s="138"/>
      <c r="AR43" s="138"/>
      <c r="AS43" s="138"/>
      <c r="AT43" s="138"/>
      <c r="AU43" s="138"/>
      <c r="AV43" s="138"/>
      <c r="AW43" s="138"/>
      <c r="AX43" s="138"/>
      <c r="AY43" s="138"/>
      <c r="AZ43" s="138"/>
      <c r="BA43" s="138"/>
      <c r="BB43" s="138"/>
      <c r="BC43" s="138"/>
      <c r="BD43" s="138"/>
      <c r="BE43" s="138"/>
      <c r="BF43" s="138"/>
      <c r="BG43" s="139"/>
      <c r="BH43" s="139"/>
      <c r="BI43" s="139"/>
      <c r="BJ43" s="140"/>
      <c r="BK43" s="135"/>
      <c r="BL43" s="136"/>
      <c r="BM43" s="136"/>
      <c r="BN43" s="136"/>
      <c r="BO43" s="136"/>
      <c r="BP43" s="136"/>
      <c r="BQ43" s="136"/>
      <c r="BR43" s="141"/>
      <c r="BS43" s="137"/>
      <c r="BT43" s="138"/>
      <c r="BU43" s="138"/>
      <c r="BV43" s="138"/>
      <c r="BW43" s="138"/>
      <c r="BX43" s="138"/>
      <c r="BY43" s="138"/>
      <c r="BZ43" s="138"/>
      <c r="CA43" s="138"/>
      <c r="CB43" s="138"/>
      <c r="CC43" s="138"/>
      <c r="CD43" s="138"/>
      <c r="CE43" s="138"/>
      <c r="CF43" s="138"/>
      <c r="CG43" s="138"/>
      <c r="CH43" s="138"/>
      <c r="CI43" s="138"/>
      <c r="CJ43" s="138"/>
      <c r="CK43" s="138"/>
      <c r="CL43" s="142"/>
      <c r="CO43" s="2"/>
      <c r="CP43" s="2"/>
      <c r="CQ43" s="2"/>
      <c r="CR43" s="2"/>
      <c r="CS43" s="2"/>
      <c r="CT43" s="2"/>
      <c r="CU43" s="2"/>
      <c r="CV43" s="2"/>
      <c r="DM43" s="2"/>
      <c r="DN43" s="2"/>
      <c r="DO43" s="2"/>
      <c r="DP43" s="2"/>
      <c r="DQ43" s="2"/>
      <c r="DR43" s="2"/>
      <c r="DS43" s="2"/>
      <c r="DT43" s="2"/>
      <c r="DU43" s="2"/>
      <c r="DV43" s="2"/>
      <c r="DW43" s="2"/>
      <c r="DX43" s="2"/>
      <c r="DY43" s="2"/>
      <c r="DZ43" s="2"/>
      <c r="EA43" s="2"/>
      <c r="EB43" s="2"/>
      <c r="EC43" s="2"/>
      <c r="ED43" s="2"/>
      <c r="EE43" s="2"/>
      <c r="EF43" s="2"/>
      <c r="EG43" s="2"/>
      <c r="EH43" s="2"/>
      <c r="EI43" s="2"/>
      <c r="EJ43" s="2"/>
      <c r="GD43" s="143" t="b">
        <v>0</v>
      </c>
      <c r="GI43" s="144" t="e">
        <f>DATE(GF49,BG28,31)</f>
        <v>#N/A</v>
      </c>
    </row>
    <row r="44" spans="1:201" ht="6" customHeight="1" x14ac:dyDescent="0.15">
      <c r="A44" s="1"/>
      <c r="B44" s="59"/>
      <c r="C44" s="60"/>
      <c r="D44" s="145"/>
      <c r="E44" s="146"/>
      <c r="F44" s="147"/>
      <c r="G44" s="148"/>
      <c r="H44" s="148"/>
      <c r="I44" s="148"/>
      <c r="J44" s="148"/>
      <c r="K44" s="148"/>
      <c r="L44" s="148"/>
      <c r="M44" s="91"/>
      <c r="N44" s="92"/>
      <c r="O44" s="92"/>
      <c r="P44" s="92"/>
      <c r="Q44" s="92"/>
      <c r="R44" s="92"/>
      <c r="S44" s="92"/>
      <c r="T44" s="92"/>
      <c r="U44" s="92"/>
      <c r="V44" s="92"/>
      <c r="W44" s="92"/>
      <c r="X44" s="92"/>
      <c r="Y44" s="92"/>
      <c r="Z44" s="92"/>
      <c r="AA44" s="92"/>
      <c r="AB44" s="92"/>
      <c r="AC44" s="92"/>
      <c r="AD44" s="92"/>
      <c r="AE44" s="92"/>
      <c r="AF44" s="92"/>
      <c r="AG44" s="92"/>
      <c r="AH44" s="149"/>
      <c r="AI44" s="149"/>
      <c r="AJ44" s="149"/>
      <c r="AK44" s="149"/>
      <c r="AL44" s="92"/>
      <c r="AM44" s="92"/>
      <c r="AN44" s="92"/>
      <c r="AO44" s="92"/>
      <c r="AP44" s="92"/>
      <c r="AQ44" s="92"/>
      <c r="AR44" s="92"/>
      <c r="AS44" s="92"/>
      <c r="AT44" s="92"/>
      <c r="AU44" s="92"/>
      <c r="AV44" s="92"/>
      <c r="AW44" s="92"/>
      <c r="AX44" s="92"/>
      <c r="AY44" s="92"/>
      <c r="AZ44" s="92"/>
      <c r="BA44" s="92"/>
      <c r="BB44" s="92"/>
      <c r="BC44" s="92"/>
      <c r="BD44" s="92"/>
      <c r="BE44" s="92"/>
      <c r="BF44" s="92"/>
      <c r="BG44" s="149"/>
      <c r="BH44" s="149"/>
      <c r="BI44" s="149"/>
      <c r="BJ44" s="150"/>
      <c r="BK44" s="147"/>
      <c r="BL44" s="148"/>
      <c r="BM44" s="148"/>
      <c r="BN44" s="148"/>
      <c r="BO44" s="148"/>
      <c r="BP44" s="148"/>
      <c r="BQ44" s="148"/>
      <c r="BR44" s="151"/>
      <c r="BS44" s="91"/>
      <c r="BT44" s="92"/>
      <c r="BU44" s="92"/>
      <c r="BV44" s="92"/>
      <c r="BW44" s="92"/>
      <c r="BX44" s="92"/>
      <c r="BY44" s="92"/>
      <c r="BZ44" s="92"/>
      <c r="CA44" s="92"/>
      <c r="CB44" s="92"/>
      <c r="CC44" s="92"/>
      <c r="CD44" s="92"/>
      <c r="CE44" s="92"/>
      <c r="CF44" s="92"/>
      <c r="CG44" s="92"/>
      <c r="CH44" s="92"/>
      <c r="CI44" s="92"/>
      <c r="CJ44" s="92"/>
      <c r="CK44" s="92"/>
      <c r="CL44" s="152"/>
      <c r="CO44" s="2"/>
      <c r="CP44" s="2"/>
      <c r="CQ44" s="2"/>
      <c r="CR44" s="2"/>
      <c r="CS44" s="2"/>
      <c r="CT44" s="2"/>
      <c r="CU44" s="2"/>
      <c r="CV44" s="2"/>
      <c r="DM44" s="2"/>
      <c r="DN44" s="2"/>
      <c r="DO44" s="2"/>
      <c r="DP44" s="2"/>
      <c r="DQ44" s="2"/>
      <c r="DR44" s="2"/>
      <c r="DS44" s="2"/>
      <c r="DT44" s="2"/>
      <c r="DU44" s="2"/>
      <c r="DV44" s="2"/>
      <c r="DW44" s="2"/>
      <c r="DX44" s="2"/>
      <c r="DY44" s="2"/>
      <c r="DZ44" s="2"/>
      <c r="EA44" s="2"/>
      <c r="EB44" s="2"/>
      <c r="EC44" s="2"/>
      <c r="ED44" s="2"/>
      <c r="EE44" s="2"/>
      <c r="EF44" s="2"/>
      <c r="EG44" s="2"/>
      <c r="EH44" s="2"/>
      <c r="EI44" s="2"/>
      <c r="EJ44" s="2"/>
      <c r="GD44" s="153"/>
      <c r="GH44" s="154"/>
    </row>
    <row r="45" spans="1:201" ht="6" customHeight="1" x14ac:dyDescent="0.15">
      <c r="A45" s="1"/>
      <c r="B45" s="155"/>
      <c r="C45" s="156"/>
      <c r="D45" s="157" t="s">
        <v>38</v>
      </c>
      <c r="E45" s="158"/>
      <c r="F45" s="158"/>
      <c r="G45" s="158"/>
      <c r="H45" s="158"/>
      <c r="I45" s="158"/>
      <c r="J45" s="158"/>
      <c r="K45" s="158"/>
      <c r="L45" s="159"/>
      <c r="M45" s="160" t="s">
        <v>39</v>
      </c>
      <c r="N45" s="161"/>
      <c r="O45" s="161"/>
      <c r="P45" s="161"/>
      <c r="Q45" s="161"/>
      <c r="R45" s="161"/>
      <c r="S45" s="161"/>
      <c r="T45" s="161"/>
      <c r="U45" s="161"/>
      <c r="V45" s="162"/>
      <c r="W45" s="162"/>
      <c r="X45" s="162"/>
      <c r="Y45" s="162"/>
      <c r="Z45" s="162"/>
      <c r="AA45" s="162"/>
      <c r="AB45" s="162"/>
      <c r="AC45" s="162"/>
      <c r="AD45" s="162"/>
      <c r="AE45" s="162"/>
      <c r="AF45" s="162"/>
      <c r="AG45" s="162"/>
      <c r="AH45" s="162"/>
      <c r="AI45" s="162"/>
      <c r="AJ45" s="162"/>
      <c r="AK45" s="162"/>
      <c r="AL45" s="162"/>
      <c r="AM45" s="162"/>
      <c r="AN45" s="162"/>
      <c r="AO45" s="162"/>
      <c r="AP45" s="162"/>
      <c r="AQ45" s="162"/>
      <c r="AR45" s="162"/>
      <c r="AS45" s="162"/>
      <c r="AT45" s="162"/>
      <c r="AU45" s="162"/>
      <c r="AV45" s="162"/>
      <c r="AW45" s="162"/>
      <c r="AX45" s="162"/>
      <c r="AY45" s="162"/>
      <c r="AZ45" s="162"/>
      <c r="BA45" s="130" t="s">
        <v>11</v>
      </c>
      <c r="BB45" s="130"/>
      <c r="BC45" s="161" t="s">
        <v>40</v>
      </c>
      <c r="BD45" s="161"/>
      <c r="BE45" s="161"/>
      <c r="BF45" s="161"/>
      <c r="BG45" s="161"/>
      <c r="BH45" s="161"/>
      <c r="BI45" s="161"/>
      <c r="BJ45" s="162"/>
      <c r="BK45" s="162"/>
      <c r="BL45" s="162"/>
      <c r="BM45" s="162"/>
      <c r="BN45" s="162"/>
      <c r="BO45" s="162"/>
      <c r="BP45" s="162"/>
      <c r="BQ45" s="162"/>
      <c r="BR45" s="162"/>
      <c r="BS45" s="162"/>
      <c r="BT45" s="162"/>
      <c r="BU45" s="162"/>
      <c r="BV45" s="162"/>
      <c r="BW45" s="162"/>
      <c r="BX45" s="162"/>
      <c r="BY45" s="162"/>
      <c r="BZ45" s="162"/>
      <c r="CA45" s="162"/>
      <c r="CB45" s="162"/>
      <c r="CC45" s="162"/>
      <c r="CD45" s="162"/>
      <c r="CE45" s="162"/>
      <c r="CF45" s="162"/>
      <c r="CG45" s="162"/>
      <c r="CH45" s="162"/>
      <c r="CI45" s="162"/>
      <c r="CJ45" s="162"/>
      <c r="CK45" s="163" t="s">
        <v>11</v>
      </c>
      <c r="CL45" s="164"/>
      <c r="CO45" s="2"/>
      <c r="CP45" s="2"/>
      <c r="CQ45" s="2"/>
      <c r="CR45" s="2"/>
      <c r="CS45" s="2"/>
      <c r="CT45" s="2"/>
      <c r="CU45" s="2"/>
      <c r="CV45" s="2"/>
      <c r="DM45" s="2"/>
      <c r="DN45" s="2"/>
      <c r="DO45" s="2"/>
      <c r="DP45" s="2"/>
      <c r="DQ45" s="2"/>
      <c r="DR45" s="2"/>
      <c r="DS45" s="2"/>
      <c r="DT45" s="2"/>
      <c r="DU45" s="2"/>
      <c r="DV45" s="2"/>
      <c r="DW45" s="2"/>
      <c r="DX45" s="2"/>
      <c r="DY45" s="2"/>
      <c r="DZ45" s="2"/>
      <c r="EA45" s="2"/>
      <c r="EB45" s="2"/>
      <c r="EC45" s="2"/>
      <c r="ED45" s="2"/>
      <c r="EE45" s="2"/>
      <c r="EF45" s="2"/>
      <c r="EG45" s="2"/>
      <c r="EH45" s="2"/>
      <c r="EI45" s="2"/>
      <c r="EJ45" s="2"/>
      <c r="GD45" s="165" t="str">
        <f ca="1">IF(GD46="","",DATEDIF(GD46,TODAY(),"y"))</f>
        <v/>
      </c>
      <c r="GG45" s="166" t="s">
        <v>41</v>
      </c>
      <c r="GH45" s="166" t="s">
        <v>42</v>
      </c>
      <c r="GI45" s="166" t="s">
        <v>43</v>
      </c>
      <c r="GK45" s="167" t="s">
        <v>43</v>
      </c>
      <c r="GL45" s="167" t="s">
        <v>42</v>
      </c>
      <c r="GM45" s="167" t="s">
        <v>44</v>
      </c>
      <c r="GN45" s="167" t="s">
        <v>45</v>
      </c>
      <c r="GO45" s="167" t="s">
        <v>46</v>
      </c>
      <c r="GP45" s="167"/>
      <c r="GQ45" s="167"/>
      <c r="GR45" s="167"/>
      <c r="GS45" s="167"/>
    </row>
    <row r="46" spans="1:201" ht="6" customHeight="1" x14ac:dyDescent="0.15">
      <c r="A46" s="1"/>
      <c r="B46" s="155"/>
      <c r="C46" s="156"/>
      <c r="D46" s="168"/>
      <c r="E46" s="169"/>
      <c r="F46" s="169"/>
      <c r="G46" s="169"/>
      <c r="H46" s="169"/>
      <c r="I46" s="169"/>
      <c r="J46" s="169"/>
      <c r="K46" s="169"/>
      <c r="L46" s="170"/>
      <c r="M46" s="171"/>
      <c r="N46" s="172"/>
      <c r="O46" s="172"/>
      <c r="P46" s="172"/>
      <c r="Q46" s="172"/>
      <c r="R46" s="172"/>
      <c r="S46" s="172"/>
      <c r="T46" s="172"/>
      <c r="U46" s="172"/>
      <c r="V46" s="173"/>
      <c r="W46" s="173"/>
      <c r="X46" s="173"/>
      <c r="Y46" s="173"/>
      <c r="Z46" s="173"/>
      <c r="AA46" s="173"/>
      <c r="AB46" s="173"/>
      <c r="AC46" s="173"/>
      <c r="AD46" s="173"/>
      <c r="AE46" s="173"/>
      <c r="AF46" s="173"/>
      <c r="AG46" s="173"/>
      <c r="AH46" s="173"/>
      <c r="AI46" s="173"/>
      <c r="AJ46" s="173"/>
      <c r="AK46" s="173"/>
      <c r="AL46" s="173"/>
      <c r="AM46" s="173"/>
      <c r="AN46" s="173"/>
      <c r="AO46" s="173"/>
      <c r="AP46" s="173"/>
      <c r="AQ46" s="173"/>
      <c r="AR46" s="173"/>
      <c r="AS46" s="173"/>
      <c r="AT46" s="173"/>
      <c r="AU46" s="173"/>
      <c r="AV46" s="173"/>
      <c r="AW46" s="173"/>
      <c r="AX46" s="173"/>
      <c r="AY46" s="173"/>
      <c r="AZ46" s="173"/>
      <c r="BA46" s="139"/>
      <c r="BB46" s="139"/>
      <c r="BC46" s="172"/>
      <c r="BD46" s="172"/>
      <c r="BE46" s="172"/>
      <c r="BF46" s="172"/>
      <c r="BG46" s="172"/>
      <c r="BH46" s="172"/>
      <c r="BI46" s="172"/>
      <c r="BJ46" s="173"/>
      <c r="BK46" s="173"/>
      <c r="BL46" s="173"/>
      <c r="BM46" s="173"/>
      <c r="BN46" s="173"/>
      <c r="BO46" s="173"/>
      <c r="BP46" s="173"/>
      <c r="BQ46" s="173"/>
      <c r="BR46" s="173"/>
      <c r="BS46" s="173"/>
      <c r="BT46" s="173"/>
      <c r="BU46" s="173"/>
      <c r="BV46" s="173"/>
      <c r="BW46" s="173"/>
      <c r="BX46" s="173"/>
      <c r="BY46" s="173"/>
      <c r="BZ46" s="173"/>
      <c r="CA46" s="173"/>
      <c r="CB46" s="173"/>
      <c r="CC46" s="173"/>
      <c r="CD46" s="173"/>
      <c r="CE46" s="173"/>
      <c r="CF46" s="173"/>
      <c r="CG46" s="173"/>
      <c r="CH46" s="173"/>
      <c r="CI46" s="173"/>
      <c r="CJ46" s="173"/>
      <c r="CK46" s="174"/>
      <c r="CL46" s="175"/>
      <c r="CO46" s="2"/>
      <c r="CP46" s="2"/>
      <c r="CQ46" s="2"/>
      <c r="CR46" s="2"/>
      <c r="CS46" s="2"/>
      <c r="CT46" s="2"/>
      <c r="CU46" s="2"/>
      <c r="CV46" s="2"/>
      <c r="DM46" s="2"/>
      <c r="DN46" s="2"/>
      <c r="DO46" s="2"/>
      <c r="DP46" s="2"/>
      <c r="DQ46" s="2"/>
      <c r="DR46" s="2"/>
      <c r="DS46" s="2"/>
      <c r="DT46" s="2"/>
      <c r="DU46" s="2"/>
      <c r="DV46" s="2"/>
      <c r="DW46" s="2"/>
      <c r="DX46" s="2"/>
      <c r="DY46" s="2"/>
      <c r="DZ46" s="2"/>
      <c r="EA46" s="2"/>
      <c r="EB46" s="2"/>
      <c r="EC46" s="2"/>
      <c r="ED46" s="2"/>
      <c r="EE46" s="2"/>
      <c r="EF46" s="2"/>
      <c r="EG46" s="2"/>
      <c r="EH46" s="2"/>
      <c r="EI46" s="2"/>
      <c r="EJ46" s="2"/>
      <c r="GD46" s="5" t="str">
        <f>IF(OR(GE47="",AX28="",BG28="",BP28=""),"",GD50)</f>
        <v/>
      </c>
      <c r="GG46" s="166"/>
      <c r="GH46" s="166"/>
      <c r="GI46" s="166"/>
      <c r="GK46" s="167">
        <v>1</v>
      </c>
      <c r="GL46" s="167">
        <v>1</v>
      </c>
      <c r="GM46" s="167">
        <v>33</v>
      </c>
      <c r="GN46" s="167">
        <v>1</v>
      </c>
      <c r="GO46" s="167">
        <v>1</v>
      </c>
      <c r="GP46" s="167"/>
      <c r="GQ46" s="167"/>
      <c r="GR46" s="167" t="s">
        <v>47</v>
      </c>
      <c r="GS46" s="167">
        <v>1900</v>
      </c>
    </row>
    <row r="47" spans="1:201" ht="6" customHeight="1" x14ac:dyDescent="0.15">
      <c r="A47" s="1"/>
      <c r="B47" s="176"/>
      <c r="C47" s="177"/>
      <c r="D47" s="178"/>
      <c r="E47" s="178"/>
      <c r="F47" s="178"/>
      <c r="G47" s="178"/>
      <c r="H47" s="178"/>
      <c r="I47" s="178"/>
      <c r="J47" s="178"/>
      <c r="K47" s="178"/>
      <c r="L47" s="179"/>
      <c r="M47" s="180"/>
      <c r="N47" s="181"/>
      <c r="O47" s="181"/>
      <c r="P47" s="181"/>
      <c r="Q47" s="181"/>
      <c r="R47" s="181"/>
      <c r="S47" s="181"/>
      <c r="T47" s="181"/>
      <c r="U47" s="181"/>
      <c r="V47" s="182"/>
      <c r="W47" s="182"/>
      <c r="X47" s="182"/>
      <c r="Y47" s="182"/>
      <c r="Z47" s="182"/>
      <c r="AA47" s="182"/>
      <c r="AB47" s="182"/>
      <c r="AC47" s="182"/>
      <c r="AD47" s="182"/>
      <c r="AE47" s="182"/>
      <c r="AF47" s="182"/>
      <c r="AG47" s="182"/>
      <c r="AH47" s="182"/>
      <c r="AI47" s="182"/>
      <c r="AJ47" s="182"/>
      <c r="AK47" s="182"/>
      <c r="AL47" s="182"/>
      <c r="AM47" s="182"/>
      <c r="AN47" s="182"/>
      <c r="AO47" s="182"/>
      <c r="AP47" s="182"/>
      <c r="AQ47" s="182"/>
      <c r="AR47" s="182"/>
      <c r="AS47" s="182"/>
      <c r="AT47" s="182"/>
      <c r="AU47" s="182"/>
      <c r="AV47" s="182"/>
      <c r="AW47" s="182"/>
      <c r="AX47" s="182"/>
      <c r="AY47" s="182"/>
      <c r="AZ47" s="182"/>
      <c r="BA47" s="149"/>
      <c r="BB47" s="149"/>
      <c r="BC47" s="181"/>
      <c r="BD47" s="181"/>
      <c r="BE47" s="181"/>
      <c r="BF47" s="181"/>
      <c r="BG47" s="181"/>
      <c r="BH47" s="181"/>
      <c r="BI47" s="181"/>
      <c r="BJ47" s="182"/>
      <c r="BK47" s="182"/>
      <c r="BL47" s="182"/>
      <c r="BM47" s="182"/>
      <c r="BN47" s="182"/>
      <c r="BO47" s="182"/>
      <c r="BP47" s="182"/>
      <c r="BQ47" s="182"/>
      <c r="BR47" s="182"/>
      <c r="BS47" s="182"/>
      <c r="BT47" s="182"/>
      <c r="BU47" s="182"/>
      <c r="BV47" s="182"/>
      <c r="BW47" s="182"/>
      <c r="BX47" s="182"/>
      <c r="BY47" s="182"/>
      <c r="BZ47" s="182"/>
      <c r="CA47" s="182"/>
      <c r="CB47" s="182"/>
      <c r="CC47" s="182"/>
      <c r="CD47" s="182"/>
      <c r="CE47" s="182"/>
      <c r="CF47" s="182"/>
      <c r="CG47" s="182"/>
      <c r="CH47" s="182"/>
      <c r="CI47" s="182"/>
      <c r="CJ47" s="182"/>
      <c r="CK47" s="183"/>
      <c r="CL47" s="184"/>
      <c r="CO47" s="2"/>
      <c r="CP47" s="2"/>
      <c r="CQ47" s="2"/>
      <c r="CR47" s="2"/>
      <c r="CS47" s="2"/>
      <c r="CT47" s="2"/>
      <c r="CU47" s="2"/>
      <c r="CV47" s="2"/>
      <c r="DM47" s="2"/>
      <c r="DN47" s="2"/>
      <c r="DO47" s="2"/>
      <c r="DP47" s="2"/>
      <c r="DQ47" s="2"/>
      <c r="DR47" s="2"/>
      <c r="DS47" s="2"/>
      <c r="DT47" s="2"/>
      <c r="DU47" s="2"/>
      <c r="DV47" s="2"/>
      <c r="DW47" s="2"/>
      <c r="DX47" s="2"/>
      <c r="DY47" s="2"/>
      <c r="DZ47" s="2"/>
      <c r="EA47" s="2"/>
      <c r="EB47" s="2"/>
      <c r="EC47" s="2"/>
      <c r="ED47" s="2"/>
      <c r="EE47" s="2"/>
      <c r="EF47" s="2"/>
      <c r="EG47" s="2"/>
      <c r="EH47" s="2"/>
      <c r="EI47" s="2"/>
      <c r="EJ47" s="2"/>
      <c r="GD47" s="185" t="b">
        <v>0</v>
      </c>
      <c r="GE47" s="186" t="str">
        <f>IF(GE48&gt;=2,"",IF(GD47=TRUE,"明治",IF(GD48=TRUE,"大正",IF(GD49=TRUE,"昭和",""))))</f>
        <v/>
      </c>
      <c r="GF47" s="186" t="str">
        <f>IF(GE47="明治","ｍ",IF(GE47="大正","ｔ",IF(GE47="昭和","ｓ","")))</f>
        <v/>
      </c>
      <c r="GG47" s="166" t="str">
        <f>IF(OR(GE48=0,GE48=2,GE48=3),"",IF(HLOOKUP($GE$47,$GM$45:$GO$108,2,FALSE)=0,"",(HLOOKUP($GE$47,$GM$45:$GO$108,2,FALSE))))</f>
        <v/>
      </c>
      <c r="GH47" s="166" t="str">
        <f>IF($GE$48=0,"",IF($GH$40="大正15年",GL46,IF($GH$40="大正1年",GL52,IF($GH$40="昭和1年",GL57,GL46))))</f>
        <v/>
      </c>
      <c r="GI47" s="166" t="str">
        <f>IF($GE$48=0,"",IF($GI$40="大正1年7月",30,IF($GI$40="昭和1年12月",25,GK46)))</f>
        <v/>
      </c>
      <c r="GK47" s="167">
        <v>2</v>
      </c>
      <c r="GL47" s="167">
        <v>2</v>
      </c>
      <c r="GM47" s="167">
        <v>34</v>
      </c>
      <c r="GN47" s="167">
        <v>2</v>
      </c>
      <c r="GO47" s="167">
        <v>2</v>
      </c>
      <c r="GP47" s="167"/>
      <c r="GQ47" s="167"/>
      <c r="GR47" s="167" t="s">
        <v>48</v>
      </c>
      <c r="GS47" s="167">
        <v>1901</v>
      </c>
    </row>
    <row r="48" spans="1:201" ht="6" customHeight="1" x14ac:dyDescent="0.15">
      <c r="A48" s="1"/>
      <c r="B48" s="187"/>
      <c r="C48" s="187"/>
      <c r="D48" s="188"/>
      <c r="E48" s="188"/>
      <c r="F48" s="189"/>
      <c r="G48" s="189"/>
      <c r="H48" s="189"/>
      <c r="I48" s="189"/>
      <c r="J48" s="189"/>
      <c r="K48" s="189"/>
      <c r="L48" s="189"/>
      <c r="M48" s="190"/>
      <c r="N48" s="190"/>
      <c r="O48" s="190"/>
      <c r="P48" s="190"/>
      <c r="Q48" s="189"/>
      <c r="R48" s="189"/>
      <c r="S48" s="189"/>
      <c r="T48" s="190"/>
      <c r="U48" s="190"/>
      <c r="V48" s="190"/>
      <c r="W48" s="190"/>
      <c r="X48" s="189"/>
      <c r="Y48" s="189"/>
      <c r="Z48" s="189"/>
      <c r="AA48" s="190"/>
      <c r="AB48" s="190"/>
      <c r="AC48" s="190"/>
      <c r="AD48" s="190"/>
      <c r="AE48" s="189"/>
      <c r="AF48" s="189"/>
      <c r="AG48" s="189"/>
      <c r="AH48" s="189"/>
      <c r="AI48" s="189"/>
      <c r="AJ48" s="189"/>
      <c r="AK48" s="189"/>
      <c r="AL48" s="190"/>
      <c r="AM48" s="190"/>
      <c r="AN48" s="190"/>
      <c r="AO48" s="191"/>
      <c r="AP48" s="192"/>
      <c r="AQ48" s="192"/>
      <c r="AR48" s="192"/>
      <c r="AS48" s="191"/>
      <c r="AT48" s="191"/>
      <c r="AU48" s="191"/>
      <c r="AV48" s="191"/>
      <c r="AW48" s="192"/>
      <c r="AX48" s="192"/>
      <c r="AY48" s="192"/>
      <c r="AZ48" s="191"/>
      <c r="BA48" s="191"/>
      <c r="BB48" s="191"/>
      <c r="BC48" s="191"/>
      <c r="BD48" s="192"/>
      <c r="BE48" s="192"/>
      <c r="BF48" s="192"/>
      <c r="BG48" s="192"/>
      <c r="BH48" s="192"/>
      <c r="BI48" s="192"/>
      <c r="BJ48" s="192"/>
      <c r="BK48" s="192"/>
      <c r="BL48" s="192"/>
      <c r="BM48" s="192"/>
      <c r="BN48" s="192"/>
      <c r="BO48" s="192"/>
      <c r="BP48" s="192"/>
      <c r="BQ48" s="192"/>
      <c r="BR48" s="192"/>
      <c r="BS48" s="191"/>
      <c r="BT48" s="191"/>
      <c r="BU48" s="191"/>
      <c r="BV48" s="191"/>
      <c r="BW48" s="192"/>
      <c r="BX48" s="192"/>
      <c r="BY48" s="192"/>
      <c r="BZ48" s="191"/>
      <c r="CA48" s="191"/>
      <c r="CB48" s="191"/>
      <c r="CC48" s="191"/>
      <c r="CD48" s="192"/>
      <c r="CE48" s="192"/>
      <c r="CF48" s="192"/>
      <c r="CG48" s="191"/>
      <c r="CH48" s="191"/>
      <c r="CI48" s="191"/>
      <c r="CJ48" s="192"/>
      <c r="CK48" s="192"/>
      <c r="CL48" s="192"/>
      <c r="CM48" s="193"/>
      <c r="CO48" s="2"/>
      <c r="CP48" s="2"/>
      <c r="CQ48" s="2"/>
      <c r="CR48" s="2"/>
      <c r="CS48" s="2"/>
      <c r="CT48" s="2"/>
      <c r="CU48" s="2"/>
      <c r="CV48" s="2"/>
      <c r="DM48" s="2"/>
      <c r="DN48" s="2"/>
      <c r="DO48" s="2"/>
      <c r="DP48" s="2"/>
      <c r="DQ48" s="2"/>
      <c r="DR48" s="2"/>
      <c r="DS48" s="2"/>
      <c r="DT48" s="2"/>
      <c r="DU48" s="2"/>
      <c r="DV48" s="2"/>
      <c r="DW48" s="2"/>
      <c r="DX48" s="2"/>
      <c r="DY48" s="2"/>
      <c r="DZ48" s="2"/>
      <c r="EA48" s="2"/>
      <c r="EB48" s="2"/>
      <c r="EC48" s="2"/>
      <c r="ED48" s="2"/>
      <c r="EE48" s="2"/>
      <c r="EF48" s="2"/>
      <c r="EG48" s="2"/>
      <c r="EH48" s="2"/>
      <c r="EI48" s="2"/>
      <c r="EJ48" s="2"/>
      <c r="GD48" s="185" t="b">
        <v>0</v>
      </c>
      <c r="GE48" s="186">
        <f>IF(COUNTIF(GD47:GD49,TRUE)&gt;=2,0,COUNTIF(GD47:GD49,TRUE))</f>
        <v>0</v>
      </c>
      <c r="GF48" s="186" t="str">
        <f>IF(AX28="",GF47&amp;34,GF47&amp;AX28)</f>
        <v>34</v>
      </c>
      <c r="GG48" s="166" t="str">
        <f>IF(OR(GE48=0,GE48=2,GE48=3),"",IF(HLOOKUP($GE$47,$GM$45:$GO$108,3,FALSE)=0,"",(HLOOKUP($GE$47,$GM$45:$GO$108,3,FALSE))))</f>
        <v/>
      </c>
      <c r="GH48" s="166" t="str">
        <f>IF($GE$48=0,"",IF($GH$40="大正15年",GL47,IF($GH$40="大正1年",GL53,IF($GH$40="昭和1年",GL58,IF(GH40="昭和64年","",GL47)))))</f>
        <v/>
      </c>
      <c r="GI48" s="166" t="str">
        <f>IF($GE$48=0,"",IF($GI$40="大正1年7月",31,IF($GI$40="昭和1年12月",26,GK47)))</f>
        <v/>
      </c>
      <c r="GK48" s="167">
        <v>3</v>
      </c>
      <c r="GL48" s="167">
        <v>3</v>
      </c>
      <c r="GM48" s="167">
        <v>35</v>
      </c>
      <c r="GN48" s="167">
        <v>3</v>
      </c>
      <c r="GO48" s="167">
        <v>3</v>
      </c>
      <c r="GP48" s="167"/>
      <c r="GQ48" s="167"/>
      <c r="GR48" s="167" t="s">
        <v>49</v>
      </c>
      <c r="GS48" s="167">
        <v>1902</v>
      </c>
    </row>
    <row r="49" spans="1:201" ht="5.0999999999999996" customHeight="1" x14ac:dyDescent="0.15">
      <c r="A49" s="1"/>
      <c r="B49" s="46" t="s">
        <v>50</v>
      </c>
      <c r="C49" s="48"/>
      <c r="D49" s="46" t="s">
        <v>15</v>
      </c>
      <c r="E49" s="47"/>
      <c r="F49" s="49" t="s">
        <v>16</v>
      </c>
      <c r="G49" s="50"/>
      <c r="H49" s="50"/>
      <c r="I49" s="50"/>
      <c r="J49" s="51" t="str">
        <f>PHONETIC(J53)</f>
        <v/>
      </c>
      <c r="K49" s="51"/>
      <c r="L49" s="51"/>
      <c r="M49" s="51"/>
      <c r="N49" s="51"/>
      <c r="O49" s="51"/>
      <c r="P49" s="51"/>
      <c r="Q49" s="51"/>
      <c r="R49" s="51"/>
      <c r="S49" s="51"/>
      <c r="T49" s="51"/>
      <c r="U49" s="51"/>
      <c r="V49" s="51"/>
      <c r="W49" s="51"/>
      <c r="X49" s="51"/>
      <c r="Y49" s="51"/>
      <c r="Z49" s="51"/>
      <c r="AA49" s="51"/>
      <c r="AB49" s="51"/>
      <c r="AC49" s="51"/>
      <c r="AD49" s="51"/>
      <c r="AE49" s="51"/>
      <c r="AF49" s="51"/>
      <c r="AG49" s="51"/>
      <c r="AH49" s="51"/>
      <c r="AI49" s="51"/>
      <c r="AJ49" s="51"/>
      <c r="AK49" s="51"/>
      <c r="AL49" s="51"/>
      <c r="AM49" s="194"/>
      <c r="AN49" s="195"/>
      <c r="AO49" s="196" t="s">
        <v>51</v>
      </c>
      <c r="AP49" s="196"/>
      <c r="AQ49" s="196"/>
      <c r="AR49" s="196"/>
      <c r="AS49" s="196"/>
      <c r="AT49" s="196"/>
      <c r="AU49" s="196"/>
      <c r="AV49" s="196"/>
      <c r="AW49" s="196"/>
      <c r="AX49" s="196"/>
      <c r="AY49" s="196"/>
      <c r="AZ49" s="196"/>
      <c r="BA49" s="196"/>
      <c r="BB49" s="196"/>
      <c r="BC49" s="196"/>
      <c r="BD49" s="196"/>
      <c r="BE49" s="196"/>
      <c r="BF49" s="196"/>
      <c r="BG49" s="196"/>
      <c r="BH49" s="196"/>
      <c r="BI49" s="196"/>
      <c r="BJ49" s="196"/>
      <c r="BK49" s="196"/>
      <c r="BL49" s="196"/>
      <c r="BM49" s="196"/>
      <c r="BN49" s="196"/>
      <c r="BO49" s="196"/>
      <c r="BP49" s="196"/>
      <c r="BQ49" s="196"/>
      <c r="BR49" s="196"/>
      <c r="BS49" s="196" t="s">
        <v>52</v>
      </c>
      <c r="BT49" s="196"/>
      <c r="BU49" s="196"/>
      <c r="BV49" s="196"/>
      <c r="BW49" s="196"/>
      <c r="BX49" s="196"/>
      <c r="BY49" s="196"/>
      <c r="BZ49" s="196"/>
      <c r="CA49" s="196"/>
      <c r="CB49" s="196"/>
      <c r="CC49" s="196"/>
      <c r="CD49" s="196"/>
      <c r="CE49" s="196"/>
      <c r="CF49" s="196"/>
      <c r="CG49" s="196"/>
      <c r="CH49" s="196"/>
      <c r="CI49" s="196"/>
      <c r="CJ49" s="196"/>
      <c r="CK49" s="196"/>
      <c r="CL49" s="196"/>
      <c r="CO49" s="2"/>
      <c r="CP49" s="2"/>
      <c r="CQ49" s="2"/>
      <c r="CR49" s="2"/>
      <c r="CS49" s="2"/>
      <c r="CT49" s="2"/>
      <c r="CU49" s="2"/>
      <c r="CV49" s="2"/>
      <c r="DM49" s="2"/>
      <c r="DN49" s="2"/>
      <c r="DO49" s="2"/>
      <c r="DP49" s="2"/>
      <c r="DQ49" s="2"/>
      <c r="DR49" s="2"/>
      <c r="DS49" s="2"/>
      <c r="DT49" s="2"/>
      <c r="DU49" s="2"/>
      <c r="DV49" s="2"/>
      <c r="DW49" s="2"/>
      <c r="DX49" s="2"/>
      <c r="DY49" s="2"/>
      <c r="DZ49" s="2"/>
      <c r="EA49" s="2"/>
      <c r="EB49" s="2"/>
      <c r="EC49" s="2"/>
      <c r="ED49" s="2"/>
      <c r="EE49" s="2"/>
      <c r="EF49" s="2"/>
      <c r="EG49" s="2"/>
      <c r="EH49" s="2"/>
      <c r="EI49" s="2"/>
      <c r="EJ49" s="2"/>
      <c r="GD49" s="185" t="b">
        <v>0</v>
      </c>
      <c r="GE49" s="186">
        <f>COUNTIF(GD47:GD49,TRUE)</f>
        <v>0</v>
      </c>
      <c r="GF49" s="186" t="e">
        <f>VLOOKUP(GF48,GR46:GS161,2,FALSE)</f>
        <v>#N/A</v>
      </c>
      <c r="GG49" s="166" t="str">
        <f>IF(OR(GE48=0,GE48=2,GE48=3),"",IF(HLOOKUP($GE$47,$GM$45:$GO$108,4,FALSE)=0,"",(HLOOKUP($GE$47,$GM$45:$GO$108,4,FALSE))))</f>
        <v/>
      </c>
      <c r="GH49" s="166" t="str">
        <f>IF(GH48="","",IF($GE$48=0,"",IF($GH$40="大正15年",GL48,IF($GH$40="大正1年",GL54,IF($GH$40="昭和1年",GL59,GL48)))))</f>
        <v/>
      </c>
      <c r="GI49" s="166" t="str">
        <f>IF($GE$48=0,"",IF($GI$40="大正1年7月","",IF($GI$40="昭和1年12月",27,GK48)))</f>
        <v/>
      </c>
      <c r="GK49" s="167">
        <v>4</v>
      </c>
      <c r="GL49" s="167">
        <v>4</v>
      </c>
      <c r="GM49" s="167">
        <v>36</v>
      </c>
      <c r="GN49" s="167">
        <v>4</v>
      </c>
      <c r="GO49" s="167">
        <v>4</v>
      </c>
      <c r="GP49" s="167"/>
      <c r="GQ49" s="167"/>
      <c r="GR49" s="167" t="s">
        <v>53</v>
      </c>
      <c r="GS49" s="167">
        <v>1903</v>
      </c>
    </row>
    <row r="50" spans="1:201" ht="5.0999999999999996" customHeight="1" x14ac:dyDescent="0.15">
      <c r="A50" s="1"/>
      <c r="B50" s="59"/>
      <c r="C50" s="61"/>
      <c r="D50" s="59"/>
      <c r="E50" s="60"/>
      <c r="F50" s="62"/>
      <c r="G50" s="63"/>
      <c r="H50" s="63"/>
      <c r="I50" s="63"/>
      <c r="J50" s="64"/>
      <c r="K50" s="64"/>
      <c r="L50" s="64"/>
      <c r="M50" s="64"/>
      <c r="N50" s="64"/>
      <c r="O50" s="64"/>
      <c r="P50" s="64"/>
      <c r="Q50" s="64"/>
      <c r="R50" s="64"/>
      <c r="S50" s="64"/>
      <c r="T50" s="64"/>
      <c r="U50" s="64"/>
      <c r="V50" s="64"/>
      <c r="W50" s="64"/>
      <c r="X50" s="64"/>
      <c r="Y50" s="64"/>
      <c r="Z50" s="64"/>
      <c r="AA50" s="64"/>
      <c r="AB50" s="64"/>
      <c r="AC50" s="64"/>
      <c r="AD50" s="64"/>
      <c r="AE50" s="64"/>
      <c r="AF50" s="64"/>
      <c r="AG50" s="64"/>
      <c r="AH50" s="64"/>
      <c r="AI50" s="64"/>
      <c r="AJ50" s="64"/>
      <c r="AK50" s="64"/>
      <c r="AL50" s="64"/>
      <c r="AM50" s="197"/>
      <c r="AN50" s="198"/>
      <c r="AO50" s="196"/>
      <c r="AP50" s="196"/>
      <c r="AQ50" s="196"/>
      <c r="AR50" s="196"/>
      <c r="AS50" s="196"/>
      <c r="AT50" s="196"/>
      <c r="AU50" s="196"/>
      <c r="AV50" s="196"/>
      <c r="AW50" s="196"/>
      <c r="AX50" s="196"/>
      <c r="AY50" s="196"/>
      <c r="AZ50" s="196"/>
      <c r="BA50" s="196"/>
      <c r="BB50" s="196"/>
      <c r="BC50" s="196"/>
      <c r="BD50" s="196"/>
      <c r="BE50" s="196"/>
      <c r="BF50" s="196"/>
      <c r="BG50" s="196"/>
      <c r="BH50" s="196"/>
      <c r="BI50" s="196"/>
      <c r="BJ50" s="196"/>
      <c r="BK50" s="196"/>
      <c r="BL50" s="196"/>
      <c r="BM50" s="196"/>
      <c r="BN50" s="196"/>
      <c r="BO50" s="196"/>
      <c r="BP50" s="196"/>
      <c r="BQ50" s="196"/>
      <c r="BR50" s="196"/>
      <c r="BS50" s="196"/>
      <c r="BT50" s="196"/>
      <c r="BU50" s="196"/>
      <c r="BV50" s="196"/>
      <c r="BW50" s="196"/>
      <c r="BX50" s="196"/>
      <c r="BY50" s="196"/>
      <c r="BZ50" s="196"/>
      <c r="CA50" s="196"/>
      <c r="CB50" s="196"/>
      <c r="CC50" s="196"/>
      <c r="CD50" s="196"/>
      <c r="CE50" s="196"/>
      <c r="CF50" s="196"/>
      <c r="CG50" s="196"/>
      <c r="CH50" s="196"/>
      <c r="CI50" s="196"/>
      <c r="CJ50" s="196"/>
      <c r="CK50" s="196"/>
      <c r="CL50" s="196"/>
      <c r="CO50" s="2"/>
      <c r="CP50" s="2"/>
      <c r="CQ50" s="2"/>
      <c r="CR50" s="2"/>
      <c r="CS50" s="2"/>
      <c r="CT50" s="2"/>
      <c r="CU50" s="2"/>
      <c r="CV50" s="2"/>
      <c r="DM50" s="2"/>
      <c r="DN50" s="2"/>
      <c r="DO50" s="2"/>
      <c r="DP50" s="2"/>
      <c r="DQ50" s="2"/>
      <c r="DR50" s="2"/>
      <c r="DS50" s="2"/>
      <c r="DT50" s="2"/>
      <c r="DU50" s="2"/>
      <c r="DV50" s="2"/>
      <c r="DW50" s="2"/>
      <c r="DX50" s="2"/>
      <c r="DY50" s="2"/>
      <c r="DZ50" s="2"/>
      <c r="EA50" s="2"/>
      <c r="EB50" s="2"/>
      <c r="EC50" s="2"/>
      <c r="ED50" s="2"/>
      <c r="EE50" s="2"/>
      <c r="EF50" s="2"/>
      <c r="EG50" s="2"/>
      <c r="EH50" s="2"/>
      <c r="EI50" s="2"/>
      <c r="EJ50" s="2"/>
      <c r="GD50" s="199" t="e">
        <f>DATE(GF49,BG28,BP28)</f>
        <v>#N/A</v>
      </c>
      <c r="GE50" s="200" t="str">
        <f>IF(GE49&gt;=2,"注意！年号重複！","")</f>
        <v/>
      </c>
      <c r="GG50" s="166" t="str">
        <f>IF(OR(GE48=0,GE48=2,GE48=3),"",IF(HLOOKUP($GE$47,$GM$45:$GO$108,5,FALSE)=0,"",(HLOOKUP($GE$47,$GM$45:$GO$108,5,FALSE))))</f>
        <v/>
      </c>
      <c r="GH50" s="166" t="str">
        <f>IF(GH48="","",IF($GE$48=0,"",IF($GH$40="大正15年",GL49,IF($GH$40="大正1年",GL55,IF($GH$40="昭和1年",GL60,GL49)))))</f>
        <v/>
      </c>
      <c r="GI50" s="166" t="str">
        <f>IF($GE$48=0,"",IF($GI$40="大正1年7月","",IF($GI$40="昭和1年12月",28,GK49)))</f>
        <v/>
      </c>
      <c r="GK50" s="167">
        <v>5</v>
      </c>
      <c r="GL50" s="167">
        <v>5</v>
      </c>
      <c r="GM50" s="167">
        <v>37</v>
      </c>
      <c r="GN50" s="167">
        <v>5</v>
      </c>
      <c r="GO50" s="167">
        <v>5</v>
      </c>
      <c r="GP50" s="167"/>
      <c r="GQ50" s="167"/>
      <c r="GR50" s="167" t="s">
        <v>54</v>
      </c>
      <c r="GS50" s="167">
        <v>1904</v>
      </c>
    </row>
    <row r="51" spans="1:201" ht="5.0999999999999996" customHeight="1" x14ac:dyDescent="0.15">
      <c r="A51" s="1"/>
      <c r="B51" s="59"/>
      <c r="C51" s="61"/>
      <c r="D51" s="59"/>
      <c r="E51" s="60"/>
      <c r="F51" s="62"/>
      <c r="G51" s="63"/>
      <c r="H51" s="63"/>
      <c r="I51" s="63"/>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197"/>
      <c r="AN51" s="198"/>
      <c r="AO51" s="196"/>
      <c r="AP51" s="196"/>
      <c r="AQ51" s="196"/>
      <c r="AR51" s="196"/>
      <c r="AS51" s="196"/>
      <c r="AT51" s="196"/>
      <c r="AU51" s="196"/>
      <c r="AV51" s="196"/>
      <c r="AW51" s="196"/>
      <c r="AX51" s="196"/>
      <c r="AY51" s="196"/>
      <c r="AZ51" s="196"/>
      <c r="BA51" s="196"/>
      <c r="BB51" s="196"/>
      <c r="BC51" s="196"/>
      <c r="BD51" s="196"/>
      <c r="BE51" s="196"/>
      <c r="BF51" s="196"/>
      <c r="BG51" s="196"/>
      <c r="BH51" s="196"/>
      <c r="BI51" s="196"/>
      <c r="BJ51" s="196"/>
      <c r="BK51" s="196"/>
      <c r="BL51" s="196"/>
      <c r="BM51" s="196"/>
      <c r="BN51" s="196"/>
      <c r="BO51" s="196"/>
      <c r="BP51" s="196"/>
      <c r="BQ51" s="196"/>
      <c r="BR51" s="196"/>
      <c r="BS51" s="196"/>
      <c r="BT51" s="196"/>
      <c r="BU51" s="196"/>
      <c r="BV51" s="196"/>
      <c r="BW51" s="196"/>
      <c r="BX51" s="196"/>
      <c r="BY51" s="196"/>
      <c r="BZ51" s="196"/>
      <c r="CA51" s="196"/>
      <c r="CB51" s="196"/>
      <c r="CC51" s="196"/>
      <c r="CD51" s="196"/>
      <c r="CE51" s="196"/>
      <c r="CF51" s="196"/>
      <c r="CG51" s="196"/>
      <c r="CH51" s="196"/>
      <c r="CI51" s="196"/>
      <c r="CJ51" s="196"/>
      <c r="CK51" s="196"/>
      <c r="CL51" s="196"/>
      <c r="CO51" s="2"/>
      <c r="CP51" s="2"/>
      <c r="CQ51" s="2"/>
      <c r="CR51" s="2"/>
      <c r="CS51" s="2"/>
      <c r="CT51" s="2"/>
      <c r="CU51" s="2"/>
      <c r="CV51" s="2"/>
      <c r="DM51" s="2"/>
      <c r="DN51" s="2"/>
      <c r="DO51" s="2"/>
      <c r="DP51" s="2"/>
      <c r="DQ51" s="2"/>
      <c r="DR51" s="2"/>
      <c r="DS51" s="2"/>
      <c r="DT51" s="2"/>
      <c r="DU51" s="2"/>
      <c r="DV51" s="2"/>
      <c r="DW51" s="2"/>
      <c r="DX51" s="2"/>
      <c r="DY51" s="2"/>
      <c r="DZ51" s="2"/>
      <c r="EA51" s="2"/>
      <c r="EB51" s="2"/>
      <c r="EC51" s="2"/>
      <c r="ED51" s="2"/>
      <c r="EE51" s="2"/>
      <c r="EF51" s="2"/>
      <c r="EG51" s="2"/>
      <c r="EH51" s="2"/>
      <c r="EI51" s="2"/>
      <c r="EJ51" s="2"/>
      <c r="GG51" s="166" t="str">
        <f>IF(OR(GE48=0,GE48=2,GE48=3),"",IF(HLOOKUP($GE$47,$GM$45:$GO$108,6,FALSE)=0,"",(HLOOKUP($GE$47,$GM$45:$GO$108,6,FALSE))))</f>
        <v/>
      </c>
      <c r="GH51" s="166" t="str">
        <f>IF(GH48="","",IF($GE$48=0,"",IF($GH$40="大正15年",GL50,IF($GH$40="大正1年",GL56,IF($GH$40="昭和1年",GL61,GL50)))))</f>
        <v/>
      </c>
      <c r="GI51" s="166" t="str">
        <f>IF($GE$48=0,"",IF($GI$40="大正1年7月","",IF($GI$40="昭和1年12月",29,GK50)))</f>
        <v/>
      </c>
      <c r="GK51" s="167">
        <v>6</v>
      </c>
      <c r="GL51" s="167">
        <v>6</v>
      </c>
      <c r="GM51" s="167">
        <v>38</v>
      </c>
      <c r="GN51" s="167">
        <v>6</v>
      </c>
      <c r="GO51" s="167">
        <v>6</v>
      </c>
      <c r="GP51" s="167"/>
      <c r="GQ51" s="167"/>
      <c r="GR51" s="167" t="s">
        <v>55</v>
      </c>
      <c r="GS51" s="167">
        <v>1905</v>
      </c>
    </row>
    <row r="52" spans="1:201" ht="5.0999999999999996" customHeight="1" x14ac:dyDescent="0.15">
      <c r="A52" s="1"/>
      <c r="B52" s="59"/>
      <c r="C52" s="61"/>
      <c r="D52" s="59"/>
      <c r="E52" s="60"/>
      <c r="F52" s="62"/>
      <c r="G52" s="63"/>
      <c r="H52" s="63"/>
      <c r="I52" s="63"/>
      <c r="J52" s="70"/>
      <c r="K52" s="70"/>
      <c r="L52" s="70"/>
      <c r="M52" s="70"/>
      <c r="N52" s="70"/>
      <c r="O52" s="70"/>
      <c r="P52" s="70"/>
      <c r="Q52" s="70"/>
      <c r="R52" s="70"/>
      <c r="S52" s="70"/>
      <c r="T52" s="70"/>
      <c r="U52" s="70"/>
      <c r="V52" s="70"/>
      <c r="W52" s="70"/>
      <c r="X52" s="70"/>
      <c r="Y52" s="70"/>
      <c r="Z52" s="70"/>
      <c r="AA52" s="70"/>
      <c r="AB52" s="70"/>
      <c r="AC52" s="70"/>
      <c r="AD52" s="70"/>
      <c r="AE52" s="70"/>
      <c r="AF52" s="70"/>
      <c r="AG52" s="70"/>
      <c r="AH52" s="70"/>
      <c r="AI52" s="70"/>
      <c r="AJ52" s="70"/>
      <c r="AK52" s="70"/>
      <c r="AL52" s="70"/>
      <c r="AM52" s="197"/>
      <c r="AN52" s="198"/>
      <c r="AO52" s="196"/>
      <c r="AP52" s="196"/>
      <c r="AQ52" s="196"/>
      <c r="AR52" s="196"/>
      <c r="AS52" s="196"/>
      <c r="AT52" s="196"/>
      <c r="AU52" s="196"/>
      <c r="AV52" s="196"/>
      <c r="AW52" s="196"/>
      <c r="AX52" s="196"/>
      <c r="AY52" s="196"/>
      <c r="AZ52" s="196"/>
      <c r="BA52" s="196"/>
      <c r="BB52" s="196"/>
      <c r="BC52" s="196"/>
      <c r="BD52" s="196"/>
      <c r="BE52" s="196"/>
      <c r="BF52" s="196"/>
      <c r="BG52" s="196"/>
      <c r="BH52" s="196"/>
      <c r="BI52" s="196"/>
      <c r="BJ52" s="196"/>
      <c r="BK52" s="196"/>
      <c r="BL52" s="196"/>
      <c r="BM52" s="196"/>
      <c r="BN52" s="196"/>
      <c r="BO52" s="196"/>
      <c r="BP52" s="196"/>
      <c r="BQ52" s="196"/>
      <c r="BR52" s="196"/>
      <c r="BS52" s="196"/>
      <c r="BT52" s="196"/>
      <c r="BU52" s="196"/>
      <c r="BV52" s="196"/>
      <c r="BW52" s="196"/>
      <c r="BX52" s="196"/>
      <c r="BY52" s="196"/>
      <c r="BZ52" s="196"/>
      <c r="CA52" s="196"/>
      <c r="CB52" s="196"/>
      <c r="CC52" s="196"/>
      <c r="CD52" s="196"/>
      <c r="CE52" s="196"/>
      <c r="CF52" s="196"/>
      <c r="CG52" s="196"/>
      <c r="CH52" s="196"/>
      <c r="CI52" s="196"/>
      <c r="CJ52" s="196"/>
      <c r="CK52" s="196"/>
      <c r="CL52" s="196"/>
      <c r="CO52" s="2"/>
      <c r="CP52" s="2"/>
      <c r="CQ52" s="2"/>
      <c r="CR52" s="2"/>
      <c r="CS52" s="2"/>
      <c r="CT52" s="2"/>
      <c r="CU52" s="2"/>
      <c r="CV52" s="2"/>
      <c r="DM52" s="2"/>
      <c r="DN52" s="2"/>
      <c r="DO52" s="2"/>
      <c r="DP52" s="2"/>
      <c r="DQ52" s="2"/>
      <c r="DR52" s="2"/>
      <c r="DS52" s="2"/>
      <c r="DT52" s="2"/>
      <c r="DU52" s="2"/>
      <c r="DV52" s="2"/>
      <c r="DW52" s="2"/>
      <c r="DX52" s="2"/>
      <c r="DY52" s="2"/>
      <c r="DZ52" s="2"/>
      <c r="EA52" s="2"/>
      <c r="EB52" s="2"/>
      <c r="EC52" s="2"/>
      <c r="ED52" s="2"/>
      <c r="EE52" s="2"/>
      <c r="EF52" s="2"/>
      <c r="EG52" s="2"/>
      <c r="EH52" s="2"/>
      <c r="EI52" s="2"/>
      <c r="EJ52" s="2"/>
      <c r="GD52" s="5" t="s">
        <v>56</v>
      </c>
      <c r="GG52" s="166" t="str">
        <f>IF(OR(GE48=0,GE48=2,GE48=3),"",IF(HLOOKUP($GE$47,$GM$45:$GO$108,7,FALSE)=0,"",(HLOOKUP($GE$47,$GM$45:$GO$108,7,FALSE))))</f>
        <v/>
      </c>
      <c r="GH52" s="166" t="str">
        <f>IF(GH48="","",IF($GE$48=0,"",IF($GH$40="大正15年",GL51,IF($GH$40="大正1年",GL57,IF($GH$40="昭和1年",GL62,GL51)))))</f>
        <v/>
      </c>
      <c r="GI52" s="166" t="str">
        <f>IF($GE$48=0,"",IF($GI$40="大正1年7月","",IF($GI$40="昭和1年12月",30,GK51)))</f>
        <v/>
      </c>
      <c r="GK52" s="167">
        <v>7</v>
      </c>
      <c r="GL52" s="167">
        <v>7</v>
      </c>
      <c r="GM52" s="167">
        <v>39</v>
      </c>
      <c r="GN52" s="167">
        <v>7</v>
      </c>
      <c r="GO52" s="167">
        <v>7</v>
      </c>
      <c r="GP52" s="167"/>
      <c r="GQ52" s="167"/>
      <c r="GR52" s="167" t="s">
        <v>57</v>
      </c>
      <c r="GS52" s="167">
        <v>1906</v>
      </c>
    </row>
    <row r="53" spans="1:201" ht="6" customHeight="1" x14ac:dyDescent="0.15">
      <c r="A53" s="1"/>
      <c r="B53" s="59"/>
      <c r="C53" s="61"/>
      <c r="D53" s="59"/>
      <c r="E53" s="60"/>
      <c r="F53" s="67"/>
      <c r="G53" s="65"/>
      <c r="H53" s="65"/>
      <c r="I53" s="65"/>
      <c r="J53" s="77"/>
      <c r="K53" s="77"/>
      <c r="L53" s="77"/>
      <c r="M53" s="77"/>
      <c r="N53" s="77"/>
      <c r="O53" s="77"/>
      <c r="P53" s="77"/>
      <c r="Q53" s="77"/>
      <c r="R53" s="77"/>
      <c r="S53" s="77"/>
      <c r="T53" s="77"/>
      <c r="U53" s="77"/>
      <c r="V53" s="77"/>
      <c r="W53" s="77"/>
      <c r="X53" s="77"/>
      <c r="Y53" s="77"/>
      <c r="Z53" s="77"/>
      <c r="AA53" s="77"/>
      <c r="AB53" s="77"/>
      <c r="AC53" s="77"/>
      <c r="AD53" s="77"/>
      <c r="AE53" s="77"/>
      <c r="AF53" s="77"/>
      <c r="AG53" s="77"/>
      <c r="AH53" s="77"/>
      <c r="AI53" s="77"/>
      <c r="AJ53" s="77"/>
      <c r="AK53" s="77"/>
      <c r="AL53" s="77"/>
      <c r="AM53" s="78"/>
      <c r="AN53" s="201"/>
      <c r="AO53" s="123"/>
      <c r="AP53" s="124"/>
      <c r="AQ53" s="124"/>
      <c r="AR53" s="124"/>
      <c r="AS53" s="124"/>
      <c r="AT53" s="124"/>
      <c r="AU53" s="124"/>
      <c r="AV53" s="124"/>
      <c r="AW53" s="124"/>
      <c r="AX53" s="124"/>
      <c r="AY53" s="124"/>
      <c r="AZ53" s="124"/>
      <c r="BA53" s="124"/>
      <c r="BB53" s="124"/>
      <c r="BC53" s="124"/>
      <c r="BD53" s="124"/>
      <c r="BE53" s="124"/>
      <c r="BF53" s="124"/>
      <c r="BG53" s="124"/>
      <c r="BH53" s="124"/>
      <c r="BI53" s="124"/>
      <c r="BJ53" s="124"/>
      <c r="BK53" s="124"/>
      <c r="BL53" s="124"/>
      <c r="BM53" s="124"/>
      <c r="BN53" s="124"/>
      <c r="BO53" s="124"/>
      <c r="BP53" s="124"/>
      <c r="BQ53" s="124"/>
      <c r="BR53" s="202"/>
      <c r="BS53" s="196" t="s">
        <v>58</v>
      </c>
      <c r="BT53" s="196"/>
      <c r="BU53" s="196"/>
      <c r="BV53" s="196"/>
      <c r="BW53" s="196"/>
      <c r="BX53" s="196"/>
      <c r="BY53" s="196"/>
      <c r="BZ53" s="196"/>
      <c r="CA53" s="196"/>
      <c r="CB53" s="196"/>
      <c r="CC53" s="196"/>
      <c r="CD53" s="196"/>
      <c r="CE53" s="196"/>
      <c r="CF53" s="196"/>
      <c r="CG53" s="196"/>
      <c r="CH53" s="196"/>
      <c r="CI53" s="196"/>
      <c r="CJ53" s="196"/>
      <c r="CK53" s="196"/>
      <c r="CL53" s="196"/>
      <c r="CO53" s="2"/>
      <c r="CP53" s="2"/>
      <c r="CQ53" s="2"/>
      <c r="CR53" s="2"/>
      <c r="CS53" s="2"/>
      <c r="CT53" s="2"/>
      <c r="CU53" s="2"/>
      <c r="CV53" s="2"/>
      <c r="DM53" s="2"/>
      <c r="DN53" s="2"/>
      <c r="DO53" s="2"/>
      <c r="DP53" s="2"/>
      <c r="DQ53" s="2"/>
      <c r="DR53" s="2"/>
      <c r="DS53" s="2"/>
      <c r="DT53" s="2"/>
      <c r="DU53" s="2"/>
      <c r="DV53" s="2"/>
      <c r="DW53" s="2"/>
      <c r="DX53" s="2"/>
      <c r="DY53" s="2"/>
      <c r="DZ53" s="2"/>
      <c r="EA53" s="2"/>
      <c r="EB53" s="2"/>
      <c r="EC53" s="2"/>
      <c r="ED53" s="2"/>
      <c r="EE53" s="2"/>
      <c r="EF53" s="2"/>
      <c r="EG53" s="2"/>
      <c r="EH53" s="2"/>
      <c r="EI53" s="2"/>
      <c r="EJ53" s="2"/>
      <c r="GD53" s="5" t="s">
        <v>59</v>
      </c>
      <c r="GG53" s="166" t="str">
        <f>IF(OR(GE48=0,GE48=2,GE48=3),"",IF(HLOOKUP($GE$47,$GM$45:$GO$108,8,FALSE)=0,"",(HLOOKUP($GE$47,$GM$45:$GO$108,8,FALSE))))</f>
        <v/>
      </c>
      <c r="GH53" s="166" t="str">
        <f>IF(GH48="","",IF($GE$48=0,"",IF($GH$40="大正15年",GL52,IF($GH$40="大正1年",GL58,IF($GH$40="昭和1年",GL63,GL52)))))</f>
        <v/>
      </c>
      <c r="GI53" s="166" t="str">
        <f>IF($GE$48=0,"",IF($GI$40="大正1年7月","",IF($GI$40="昭和1年12月",31,GK52)))</f>
        <v/>
      </c>
      <c r="GK53" s="167">
        <v>8</v>
      </c>
      <c r="GL53" s="167">
        <v>8</v>
      </c>
      <c r="GM53" s="167">
        <v>40</v>
      </c>
      <c r="GN53" s="167">
        <v>8</v>
      </c>
      <c r="GO53" s="167">
        <v>8</v>
      </c>
      <c r="GP53" s="167"/>
      <c r="GQ53" s="167"/>
      <c r="GR53" s="167" t="s">
        <v>60</v>
      </c>
      <c r="GS53" s="167">
        <v>1907</v>
      </c>
    </row>
    <row r="54" spans="1:201" ht="6" customHeight="1" x14ac:dyDescent="0.15">
      <c r="A54" s="1"/>
      <c r="B54" s="59"/>
      <c r="C54" s="61"/>
      <c r="D54" s="59"/>
      <c r="E54" s="60"/>
      <c r="F54" s="67"/>
      <c r="G54" s="65"/>
      <c r="H54" s="65"/>
      <c r="I54" s="65"/>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78"/>
      <c r="AN54" s="201"/>
      <c r="AO54" s="203"/>
      <c r="AP54" s="204"/>
      <c r="AQ54" s="204"/>
      <c r="AR54" s="204"/>
      <c r="AS54" s="204"/>
      <c r="AT54" s="204"/>
      <c r="AU54" s="204"/>
      <c r="AV54" s="204"/>
      <c r="AW54" s="204"/>
      <c r="AX54" s="204"/>
      <c r="AY54" s="204"/>
      <c r="AZ54" s="204"/>
      <c r="BA54" s="204"/>
      <c r="BB54" s="204"/>
      <c r="BC54" s="204"/>
      <c r="BD54" s="204"/>
      <c r="BE54" s="204"/>
      <c r="BF54" s="204"/>
      <c r="BG54" s="204"/>
      <c r="BH54" s="204"/>
      <c r="BI54" s="204"/>
      <c r="BJ54" s="204"/>
      <c r="BK54" s="204"/>
      <c r="BL54" s="204"/>
      <c r="BM54" s="204"/>
      <c r="BN54" s="204"/>
      <c r="BO54" s="204"/>
      <c r="BP54" s="204"/>
      <c r="BQ54" s="204"/>
      <c r="BR54" s="205"/>
      <c r="BS54" s="196"/>
      <c r="BT54" s="196"/>
      <c r="BU54" s="196"/>
      <c r="BV54" s="196"/>
      <c r="BW54" s="196"/>
      <c r="BX54" s="196"/>
      <c r="BY54" s="196"/>
      <c r="BZ54" s="196"/>
      <c r="CA54" s="196"/>
      <c r="CB54" s="196"/>
      <c r="CC54" s="196"/>
      <c r="CD54" s="196"/>
      <c r="CE54" s="196"/>
      <c r="CF54" s="196"/>
      <c r="CG54" s="196"/>
      <c r="CH54" s="196"/>
      <c r="CI54" s="196"/>
      <c r="CJ54" s="196"/>
      <c r="CK54" s="196"/>
      <c r="CL54" s="196"/>
      <c r="CO54" s="2"/>
      <c r="CP54" s="2"/>
      <c r="CQ54" s="2"/>
      <c r="CR54" s="2"/>
      <c r="CS54" s="2"/>
      <c r="CT54" s="2"/>
      <c r="CU54" s="2"/>
      <c r="CV54" s="2"/>
      <c r="DM54" s="2"/>
      <c r="DN54" s="2"/>
      <c r="DO54" s="2"/>
      <c r="DP54" s="2"/>
      <c r="DQ54" s="2"/>
      <c r="DR54" s="2"/>
      <c r="DS54" s="2"/>
      <c r="DT54" s="2"/>
      <c r="DU54" s="2"/>
      <c r="DV54" s="2"/>
      <c r="DW54" s="2"/>
      <c r="DX54" s="2"/>
      <c r="DY54" s="2"/>
      <c r="DZ54" s="2"/>
      <c r="EA54" s="2"/>
      <c r="EB54" s="2"/>
      <c r="EC54" s="2"/>
      <c r="ED54" s="2"/>
      <c r="EE54" s="2"/>
      <c r="EF54" s="2"/>
      <c r="EG54" s="2"/>
      <c r="EH54" s="2"/>
      <c r="EI54" s="2"/>
      <c r="EJ54" s="2"/>
      <c r="GD54" s="5" t="s">
        <v>61</v>
      </c>
      <c r="GG54" s="166" t="str">
        <f>IF(OR(GE48=0,GE48=2,GE48=3),"",IF(HLOOKUP($GE$47,$GM$45:$GO$108,9,FALSE)=0,"",(HLOOKUP($GE$47,$GM$45:$GO$108,9,FALSE))))</f>
        <v/>
      </c>
      <c r="GH54" s="166" t="str">
        <f>IF(GH48="","",IF($GE$48=0,"",IF($GH$40="大正15年",GL53,IF($GH$40="明治45年","",IF($GH$40="大正1年",GL59,IF($GH$40="昭和1年",GL64,GL53))))))</f>
        <v/>
      </c>
      <c r="GI54" s="166" t="str">
        <f t="shared" ref="GI54:GI70" si="0">IF($GE$48=0,"",IF($GI$40="大正1年7月","",IF($GI$40="昭和1年12月","",IF($GI$40="昭和64年1月","",GK53))))</f>
        <v/>
      </c>
      <c r="GK54" s="167">
        <v>9</v>
      </c>
      <c r="GL54" s="167">
        <v>9</v>
      </c>
      <c r="GM54" s="167">
        <v>41</v>
      </c>
      <c r="GN54" s="167">
        <v>9</v>
      </c>
      <c r="GO54" s="167">
        <v>9</v>
      </c>
      <c r="GP54" s="167"/>
      <c r="GQ54" s="167"/>
      <c r="GR54" s="167" t="s">
        <v>62</v>
      </c>
      <c r="GS54" s="167">
        <v>1908</v>
      </c>
    </row>
    <row r="55" spans="1:201" ht="6" customHeight="1" x14ac:dyDescent="0.15">
      <c r="A55" s="1"/>
      <c r="B55" s="59"/>
      <c r="C55" s="61"/>
      <c r="D55" s="59"/>
      <c r="E55" s="60"/>
      <c r="F55" s="67"/>
      <c r="G55" s="65"/>
      <c r="H55" s="65"/>
      <c r="I55" s="65"/>
      <c r="J55" s="87"/>
      <c r="K55" s="87"/>
      <c r="L55" s="87"/>
      <c r="M55" s="87"/>
      <c r="N55" s="87"/>
      <c r="O55" s="87"/>
      <c r="P55" s="87"/>
      <c r="Q55" s="87"/>
      <c r="R55" s="87"/>
      <c r="S55" s="87"/>
      <c r="T55" s="87"/>
      <c r="U55" s="87"/>
      <c r="V55" s="87"/>
      <c r="W55" s="87"/>
      <c r="X55" s="87"/>
      <c r="Y55" s="87"/>
      <c r="Z55" s="87"/>
      <c r="AA55" s="87"/>
      <c r="AB55" s="87"/>
      <c r="AC55" s="87"/>
      <c r="AD55" s="87"/>
      <c r="AE55" s="87"/>
      <c r="AF55" s="87"/>
      <c r="AG55" s="87"/>
      <c r="AH55" s="87"/>
      <c r="AI55" s="87"/>
      <c r="AJ55" s="87"/>
      <c r="AK55" s="87"/>
      <c r="AL55" s="87"/>
      <c r="AM55" s="78"/>
      <c r="AN55" s="201"/>
      <c r="AO55" s="203"/>
      <c r="AP55" s="204"/>
      <c r="AQ55" s="204"/>
      <c r="AR55" s="204"/>
      <c r="AS55" s="204"/>
      <c r="AT55" s="204"/>
      <c r="AU55" s="204"/>
      <c r="AV55" s="204"/>
      <c r="AW55" s="204"/>
      <c r="AX55" s="204"/>
      <c r="AY55" s="204"/>
      <c r="AZ55" s="204"/>
      <c r="BA55" s="204"/>
      <c r="BB55" s="204"/>
      <c r="BC55" s="204"/>
      <c r="BD55" s="204"/>
      <c r="BE55" s="204"/>
      <c r="BF55" s="204"/>
      <c r="BG55" s="204"/>
      <c r="BH55" s="204"/>
      <c r="BI55" s="204"/>
      <c r="BJ55" s="204"/>
      <c r="BK55" s="204"/>
      <c r="BL55" s="204"/>
      <c r="BM55" s="204"/>
      <c r="BN55" s="204"/>
      <c r="BO55" s="204"/>
      <c r="BP55" s="204"/>
      <c r="BQ55" s="204"/>
      <c r="BR55" s="205"/>
      <c r="BS55" s="196"/>
      <c r="BT55" s="196"/>
      <c r="BU55" s="196"/>
      <c r="BV55" s="196"/>
      <c r="BW55" s="196"/>
      <c r="BX55" s="196"/>
      <c r="BY55" s="196"/>
      <c r="BZ55" s="196"/>
      <c r="CA55" s="196"/>
      <c r="CB55" s="196"/>
      <c r="CC55" s="196"/>
      <c r="CD55" s="196"/>
      <c r="CE55" s="196"/>
      <c r="CF55" s="196"/>
      <c r="CG55" s="196"/>
      <c r="CH55" s="196"/>
      <c r="CI55" s="196"/>
      <c r="CJ55" s="196"/>
      <c r="CK55" s="196"/>
      <c r="CL55" s="196"/>
      <c r="CO55" s="2"/>
      <c r="CP55" s="2"/>
      <c r="CQ55" s="2"/>
      <c r="CR55" s="2"/>
      <c r="CS55" s="2"/>
      <c r="CT55" s="2"/>
      <c r="CU55" s="2"/>
      <c r="CV55" s="2"/>
      <c r="DM55" s="2"/>
      <c r="DN55" s="2"/>
      <c r="DO55" s="2"/>
      <c r="DP55" s="2"/>
      <c r="DQ55" s="2"/>
      <c r="DR55" s="2"/>
      <c r="DS55" s="2"/>
      <c r="DT55" s="2"/>
      <c r="DU55" s="2"/>
      <c r="DV55" s="2"/>
      <c r="DW55" s="2"/>
      <c r="DX55" s="2"/>
      <c r="DY55" s="2"/>
      <c r="DZ55" s="2"/>
      <c r="EA55" s="2"/>
      <c r="EB55" s="2"/>
      <c r="EC55" s="2"/>
      <c r="ED55" s="2"/>
      <c r="EE55" s="2"/>
      <c r="EF55" s="2"/>
      <c r="EG55" s="2"/>
      <c r="EH55" s="2"/>
      <c r="EI55" s="2"/>
      <c r="EJ55" s="2"/>
      <c r="GD55" s="5" t="s">
        <v>63</v>
      </c>
      <c r="GG55" s="166" t="str">
        <f>IF(OR(GE48=0,GE48=2,GE48=3),"",IF(HLOOKUP($GE$47,$GM$45:$GO$108,10,FALSE)=0,"",(HLOOKUP($GE$47,$GM$45:$GO$108,10,FALSE))))</f>
        <v/>
      </c>
      <c r="GH55" s="166" t="str">
        <f>IF(GH48="","",IF($GE$48=0,"",IF($GH$40="大正15年",GL54,IF($GH$40="明治45年","",IF($GH$40="大正1年",GL60,IF($GH$40="昭和1年",GL65,GL54))))))</f>
        <v/>
      </c>
      <c r="GI55" s="166" t="str">
        <f t="shared" si="0"/>
        <v/>
      </c>
      <c r="GK55" s="167">
        <v>10</v>
      </c>
      <c r="GL55" s="167">
        <v>10</v>
      </c>
      <c r="GM55" s="167">
        <v>42</v>
      </c>
      <c r="GN55" s="167">
        <v>10</v>
      </c>
      <c r="GO55" s="167">
        <v>10</v>
      </c>
      <c r="GP55" s="167"/>
      <c r="GQ55" s="167"/>
      <c r="GR55" s="167" t="s">
        <v>64</v>
      </c>
      <c r="GS55" s="167">
        <v>1909</v>
      </c>
    </row>
    <row r="56" spans="1:201" ht="6" customHeight="1" x14ac:dyDescent="0.15">
      <c r="A56" s="1"/>
      <c r="B56" s="59"/>
      <c r="C56" s="61"/>
      <c r="D56" s="59"/>
      <c r="E56" s="60"/>
      <c r="F56" s="67"/>
      <c r="G56" s="65"/>
      <c r="H56" s="65"/>
      <c r="I56" s="65"/>
      <c r="J56" s="87"/>
      <c r="K56" s="87"/>
      <c r="L56" s="87"/>
      <c r="M56" s="87"/>
      <c r="N56" s="87"/>
      <c r="O56" s="87"/>
      <c r="P56" s="87"/>
      <c r="Q56" s="87"/>
      <c r="R56" s="87"/>
      <c r="S56" s="87"/>
      <c r="T56" s="87"/>
      <c r="U56" s="87"/>
      <c r="V56" s="87"/>
      <c r="W56" s="87"/>
      <c r="X56" s="87"/>
      <c r="Y56" s="87"/>
      <c r="Z56" s="87"/>
      <c r="AA56" s="87"/>
      <c r="AB56" s="87"/>
      <c r="AC56" s="87"/>
      <c r="AD56" s="87"/>
      <c r="AE56" s="87"/>
      <c r="AF56" s="87"/>
      <c r="AG56" s="87"/>
      <c r="AH56" s="87"/>
      <c r="AI56" s="87"/>
      <c r="AJ56" s="87"/>
      <c r="AK56" s="87"/>
      <c r="AL56" s="87"/>
      <c r="AM56" s="78"/>
      <c r="AN56" s="201"/>
      <c r="AO56" s="203"/>
      <c r="AP56" s="204"/>
      <c r="AQ56" s="204"/>
      <c r="AR56" s="204"/>
      <c r="AS56" s="204"/>
      <c r="AT56" s="204"/>
      <c r="AU56" s="204"/>
      <c r="AV56" s="204"/>
      <c r="AW56" s="204"/>
      <c r="AX56" s="204"/>
      <c r="AY56" s="204"/>
      <c r="AZ56" s="204"/>
      <c r="BA56" s="204"/>
      <c r="BB56" s="204"/>
      <c r="BC56" s="204"/>
      <c r="BD56" s="204"/>
      <c r="BE56" s="204"/>
      <c r="BF56" s="204"/>
      <c r="BG56" s="204"/>
      <c r="BH56" s="204"/>
      <c r="BI56" s="204"/>
      <c r="BJ56" s="204"/>
      <c r="BK56" s="204"/>
      <c r="BL56" s="204"/>
      <c r="BM56" s="204"/>
      <c r="BN56" s="204"/>
      <c r="BO56" s="204"/>
      <c r="BP56" s="204"/>
      <c r="BQ56" s="204"/>
      <c r="BR56" s="205"/>
      <c r="BS56" s="196"/>
      <c r="BT56" s="196"/>
      <c r="BU56" s="196"/>
      <c r="BV56" s="196"/>
      <c r="BW56" s="196"/>
      <c r="BX56" s="196"/>
      <c r="BY56" s="196"/>
      <c r="BZ56" s="196"/>
      <c r="CA56" s="196"/>
      <c r="CB56" s="196"/>
      <c r="CC56" s="196"/>
      <c r="CD56" s="196"/>
      <c r="CE56" s="196"/>
      <c r="CF56" s="196"/>
      <c r="CG56" s="196"/>
      <c r="CH56" s="196"/>
      <c r="CI56" s="196"/>
      <c r="CJ56" s="196"/>
      <c r="CK56" s="196"/>
      <c r="CL56" s="196"/>
      <c r="CO56" s="2"/>
      <c r="CP56" s="2"/>
      <c r="CQ56" s="2"/>
      <c r="CR56" s="2"/>
      <c r="CS56" s="2"/>
      <c r="CT56" s="2"/>
      <c r="CU56" s="2"/>
      <c r="CV56" s="2"/>
      <c r="DM56" s="2"/>
      <c r="DN56" s="2"/>
      <c r="DO56" s="2"/>
      <c r="DP56" s="2"/>
      <c r="DQ56" s="2"/>
      <c r="DR56" s="2"/>
      <c r="DS56" s="2"/>
      <c r="DT56" s="2"/>
      <c r="DU56" s="2"/>
      <c r="DV56" s="2"/>
      <c r="DW56" s="2"/>
      <c r="DX56" s="2"/>
      <c r="DY56" s="2"/>
      <c r="DZ56" s="2"/>
      <c r="EA56" s="2"/>
      <c r="EB56" s="2"/>
      <c r="EC56" s="2"/>
      <c r="ED56" s="2"/>
      <c r="EE56" s="2"/>
      <c r="EF56" s="2"/>
      <c r="EG56" s="2"/>
      <c r="EH56" s="2"/>
      <c r="EI56" s="2"/>
      <c r="EJ56" s="2"/>
      <c r="GD56" s="5" t="s">
        <v>65</v>
      </c>
      <c r="GG56" s="166" t="str">
        <f>IF(OR(GE48=0,GE48=2,GE48=3),"",IF(HLOOKUP($GE$47,$GM$45:$GO$108,11,FALSE)=0,"",(HLOOKUP($GE$47,$GM$45:$GO$108,11,FALSE))))</f>
        <v/>
      </c>
      <c r="GH56" s="166" t="str">
        <f>IF(GH48="","",IF($GE$48=0,"",IF($GH$40="大正15年",GL55,IF($GH$40="明治45年","",IF($GH$40="大正1年",GL61,IF($GH$40="昭和1年",GL66,GL55))))))</f>
        <v/>
      </c>
      <c r="GI56" s="166" t="str">
        <f t="shared" si="0"/>
        <v/>
      </c>
      <c r="GK56" s="167">
        <v>11</v>
      </c>
      <c r="GL56" s="167">
        <v>11</v>
      </c>
      <c r="GM56" s="167">
        <v>43</v>
      </c>
      <c r="GN56" s="167">
        <v>11</v>
      </c>
      <c r="GO56" s="167">
        <v>11</v>
      </c>
      <c r="GP56" s="167"/>
      <c r="GQ56" s="167"/>
      <c r="GR56" s="167" t="s">
        <v>66</v>
      </c>
      <c r="GS56" s="167">
        <v>1910</v>
      </c>
    </row>
    <row r="57" spans="1:201" ht="6" customHeight="1" x14ac:dyDescent="0.15">
      <c r="A57" s="1"/>
      <c r="B57" s="59"/>
      <c r="C57" s="61"/>
      <c r="D57" s="206"/>
      <c r="E57" s="110"/>
      <c r="F57" s="71"/>
      <c r="G57" s="72"/>
      <c r="H57" s="72"/>
      <c r="I57" s="72"/>
      <c r="J57" s="207"/>
      <c r="K57" s="207"/>
      <c r="L57" s="207"/>
      <c r="M57" s="207"/>
      <c r="N57" s="207"/>
      <c r="O57" s="207"/>
      <c r="P57" s="207"/>
      <c r="Q57" s="207"/>
      <c r="R57" s="207"/>
      <c r="S57" s="207"/>
      <c r="T57" s="207"/>
      <c r="U57" s="207"/>
      <c r="V57" s="207"/>
      <c r="W57" s="207"/>
      <c r="X57" s="207"/>
      <c r="Y57" s="207"/>
      <c r="Z57" s="207"/>
      <c r="AA57" s="207"/>
      <c r="AB57" s="207"/>
      <c r="AC57" s="207"/>
      <c r="AD57" s="207"/>
      <c r="AE57" s="207"/>
      <c r="AF57" s="207"/>
      <c r="AG57" s="207"/>
      <c r="AH57" s="207"/>
      <c r="AI57" s="207"/>
      <c r="AJ57" s="207"/>
      <c r="AK57" s="207"/>
      <c r="AL57" s="207"/>
      <c r="AM57" s="208"/>
      <c r="AN57" s="209"/>
      <c r="AO57" s="210"/>
      <c r="AP57" s="211"/>
      <c r="AQ57" s="211"/>
      <c r="AR57" s="211"/>
      <c r="AS57" s="211"/>
      <c r="AT57" s="211"/>
      <c r="AU57" s="211"/>
      <c r="AV57" s="211"/>
      <c r="AW57" s="211"/>
      <c r="AX57" s="211"/>
      <c r="AY57" s="211"/>
      <c r="AZ57" s="211"/>
      <c r="BA57" s="211"/>
      <c r="BB57" s="211"/>
      <c r="BC57" s="211"/>
      <c r="BD57" s="211"/>
      <c r="BE57" s="211"/>
      <c r="BF57" s="211"/>
      <c r="BG57" s="211"/>
      <c r="BH57" s="211"/>
      <c r="BI57" s="211"/>
      <c r="BJ57" s="211"/>
      <c r="BK57" s="211"/>
      <c r="BL57" s="211"/>
      <c r="BM57" s="211"/>
      <c r="BN57" s="211"/>
      <c r="BO57" s="211"/>
      <c r="BP57" s="211"/>
      <c r="BQ57" s="211"/>
      <c r="BR57" s="212"/>
      <c r="BS57" s="196"/>
      <c r="BT57" s="196"/>
      <c r="BU57" s="196"/>
      <c r="BV57" s="196"/>
      <c r="BW57" s="196"/>
      <c r="BX57" s="196"/>
      <c r="BY57" s="196"/>
      <c r="BZ57" s="196"/>
      <c r="CA57" s="196"/>
      <c r="CB57" s="196"/>
      <c r="CC57" s="196"/>
      <c r="CD57" s="196"/>
      <c r="CE57" s="196"/>
      <c r="CF57" s="196"/>
      <c r="CG57" s="196"/>
      <c r="CH57" s="196"/>
      <c r="CI57" s="196"/>
      <c r="CJ57" s="196"/>
      <c r="CK57" s="196"/>
      <c r="CL57" s="196"/>
      <c r="CO57" s="2"/>
      <c r="CP57" s="2"/>
      <c r="CQ57" s="2"/>
      <c r="CR57" s="2"/>
      <c r="CS57" s="2"/>
      <c r="CT57" s="2"/>
      <c r="CU57" s="2"/>
      <c r="CV57" s="2"/>
      <c r="DM57" s="2"/>
      <c r="DN57" s="2"/>
      <c r="DO57" s="2"/>
      <c r="DP57" s="2"/>
      <c r="DQ57" s="2"/>
      <c r="DR57" s="2"/>
      <c r="DS57" s="2"/>
      <c r="DT57" s="2"/>
      <c r="DU57" s="2"/>
      <c r="DV57" s="2"/>
      <c r="DW57" s="2"/>
      <c r="DX57" s="2"/>
      <c r="DY57" s="2"/>
      <c r="DZ57" s="2"/>
      <c r="EA57" s="2"/>
      <c r="EB57" s="2"/>
      <c r="EC57" s="2"/>
      <c r="ED57" s="2"/>
      <c r="EE57" s="2"/>
      <c r="EF57" s="2"/>
      <c r="EG57" s="2"/>
      <c r="EH57" s="2"/>
      <c r="EI57" s="2"/>
      <c r="EJ57" s="2"/>
      <c r="GD57" s="5" t="s">
        <v>67</v>
      </c>
      <c r="GG57" s="166" t="str">
        <f>IF(OR(GE48=0,GE48=2,GE48=3),"",IF(HLOOKUP($GE$47,$GM$45:$GO$108,12,FALSE)=0,"",(HLOOKUP($GE$47,$GM$45:$GO$108,12,FALSE))))</f>
        <v/>
      </c>
      <c r="GH57" s="166" t="str">
        <f>IF(GH48="","",IF($GE$48=0,"",IF($GH$40="大正15年",GL56,IF($GH$40="明治45年","",IF($GH$40="大正1年",GL62,IF($GH$40="昭和1年",GL67,GL56))))))</f>
        <v/>
      </c>
      <c r="GI57" s="166" t="str">
        <f t="shared" si="0"/>
        <v/>
      </c>
      <c r="GK57" s="167">
        <v>12</v>
      </c>
      <c r="GL57" s="167">
        <v>12</v>
      </c>
      <c r="GM57" s="167">
        <v>44</v>
      </c>
      <c r="GN57" s="167">
        <v>12</v>
      </c>
      <c r="GO57" s="167">
        <v>12</v>
      </c>
      <c r="GP57" s="167"/>
      <c r="GQ57" s="167"/>
      <c r="GR57" s="167" t="s">
        <v>68</v>
      </c>
      <c r="GS57" s="167">
        <v>1911</v>
      </c>
    </row>
    <row r="58" spans="1:201" ht="5.0999999999999996" customHeight="1" x14ac:dyDescent="0.15">
      <c r="A58" s="1"/>
      <c r="B58" s="59"/>
      <c r="C58" s="61"/>
      <c r="D58" s="46" t="s">
        <v>24</v>
      </c>
      <c r="E58" s="47"/>
      <c r="F58" s="54" t="s">
        <v>25</v>
      </c>
      <c r="G58" s="52"/>
      <c r="H58" s="95"/>
      <c r="I58" s="95"/>
      <c r="J58" s="95"/>
      <c r="K58" s="95"/>
      <c r="L58" s="96" t="s">
        <v>26</v>
      </c>
      <c r="M58" s="96"/>
      <c r="N58" s="213"/>
      <c r="O58" s="213"/>
      <c r="P58" s="213"/>
      <c r="Q58" s="213"/>
      <c r="R58" s="213"/>
      <c r="S58" s="213"/>
      <c r="T58" s="213"/>
      <c r="U58" s="52"/>
      <c r="V58" s="214"/>
      <c r="W58" s="214"/>
      <c r="X58" s="214"/>
      <c r="Y58" s="214"/>
      <c r="Z58" s="214"/>
      <c r="AA58" s="214"/>
      <c r="AB58" s="214"/>
      <c r="AC58" s="214"/>
      <c r="AD58" s="214"/>
      <c r="AE58" s="214"/>
      <c r="AF58" s="214"/>
      <c r="AG58" s="214"/>
      <c r="AH58" s="214"/>
      <c r="AI58" s="214"/>
      <c r="AJ58" s="214"/>
      <c r="AK58" s="214"/>
      <c r="AL58" s="214"/>
      <c r="AM58" s="214"/>
      <c r="AN58" s="214"/>
      <c r="AO58" s="214"/>
      <c r="AP58" s="214"/>
      <c r="AQ58" s="214"/>
      <c r="AR58" s="214"/>
      <c r="AS58" s="214"/>
      <c r="AT58" s="214"/>
      <c r="AU58" s="214"/>
      <c r="AV58" s="214"/>
      <c r="AW58" s="214"/>
      <c r="AX58" s="214"/>
      <c r="AY58" s="214"/>
      <c r="AZ58" s="214"/>
      <c r="BA58" s="214"/>
      <c r="BB58" s="214"/>
      <c r="BC58" s="214"/>
      <c r="BD58" s="214"/>
      <c r="BE58" s="214"/>
      <c r="BF58" s="214"/>
      <c r="BG58" s="214"/>
      <c r="BH58" s="214"/>
      <c r="BI58" s="214"/>
      <c r="BJ58" s="214"/>
      <c r="BK58" s="214"/>
      <c r="BL58" s="214"/>
      <c r="BM58" s="214"/>
      <c r="BN58" s="214"/>
      <c r="BO58" s="214"/>
      <c r="BP58" s="214"/>
      <c r="BQ58" s="214"/>
      <c r="BR58" s="214"/>
      <c r="BS58" s="214"/>
      <c r="BT58" s="214"/>
      <c r="BU58" s="214"/>
      <c r="BV58" s="214"/>
      <c r="BW58" s="214"/>
      <c r="BX58" s="214"/>
      <c r="BY58" s="214"/>
      <c r="BZ58" s="214"/>
      <c r="CA58" s="214"/>
      <c r="CB58" s="214"/>
      <c r="CC58" s="214"/>
      <c r="CD58" s="214"/>
      <c r="CE58" s="214"/>
      <c r="CF58" s="214"/>
      <c r="CG58" s="214"/>
      <c r="CH58" s="214"/>
      <c r="CI58" s="214"/>
      <c r="CJ58" s="214"/>
      <c r="CK58" s="214"/>
      <c r="CL58" s="215"/>
      <c r="CO58" s="2"/>
      <c r="CP58" s="2"/>
      <c r="CQ58" s="2"/>
      <c r="CR58" s="2"/>
      <c r="CS58" s="2"/>
      <c r="CT58" s="2"/>
      <c r="CU58" s="2"/>
      <c r="CV58" s="2"/>
      <c r="DM58" s="2"/>
      <c r="DN58" s="2"/>
      <c r="DO58" s="2"/>
      <c r="DP58" s="2"/>
      <c r="DQ58" s="2"/>
      <c r="DR58" s="2"/>
      <c r="DS58" s="2"/>
      <c r="DT58" s="2"/>
      <c r="DU58" s="2"/>
      <c r="DV58" s="2"/>
      <c r="DW58" s="2"/>
      <c r="DX58" s="2"/>
      <c r="DY58" s="2"/>
      <c r="DZ58" s="2"/>
      <c r="EA58" s="2"/>
      <c r="EB58" s="2"/>
      <c r="EC58" s="2"/>
      <c r="ED58" s="2"/>
      <c r="EE58" s="2"/>
      <c r="EF58" s="2"/>
      <c r="EG58" s="2"/>
      <c r="EH58" s="2"/>
      <c r="EI58" s="2"/>
      <c r="EJ58" s="2"/>
      <c r="GD58" s="5" t="s">
        <v>69</v>
      </c>
      <c r="GG58" s="166" t="str">
        <f>IF(OR(GE48=0,GE48=2,GE48=3),"",IF(HLOOKUP($GE$47,$GM$45:$GO$108,13,FALSE)=0,"",(HLOOKUP($GE$47,$GM$45:$GO$108,13,FALSE))))</f>
        <v/>
      </c>
      <c r="GH58" s="166" t="str">
        <f>IF(GH48="","",IF($GE$48=0,"",IF($GH$40="大正15年",GL57,IF($GH$40="明治45年","",IF($GH$40="大正1年",GL63,IF($GH$40="昭和1年",GL68,GL57))))))</f>
        <v/>
      </c>
      <c r="GI58" s="166" t="str">
        <f t="shared" si="0"/>
        <v/>
      </c>
      <c r="GK58" s="167">
        <v>13</v>
      </c>
      <c r="GL58" s="167" t="s">
        <v>70</v>
      </c>
      <c r="GM58" s="167">
        <v>45</v>
      </c>
      <c r="GN58" s="167">
        <v>13</v>
      </c>
      <c r="GO58" s="167">
        <v>13</v>
      </c>
      <c r="GP58" s="167"/>
      <c r="GQ58" s="167"/>
      <c r="GR58" s="167" t="s">
        <v>71</v>
      </c>
      <c r="GS58" s="167">
        <v>1912</v>
      </c>
    </row>
    <row r="59" spans="1:201" ht="5.0999999999999996" customHeight="1" x14ac:dyDescent="0.15">
      <c r="A59" s="1"/>
      <c r="B59" s="59"/>
      <c r="C59" s="61"/>
      <c r="D59" s="59"/>
      <c r="E59" s="60"/>
      <c r="F59" s="67"/>
      <c r="G59" s="65"/>
      <c r="H59" s="98"/>
      <c r="I59" s="98"/>
      <c r="J59" s="98"/>
      <c r="K59" s="98"/>
      <c r="L59" s="99"/>
      <c r="M59" s="99"/>
      <c r="N59" s="106"/>
      <c r="O59" s="106"/>
      <c r="P59" s="106"/>
      <c r="Q59" s="106"/>
      <c r="R59" s="106"/>
      <c r="S59" s="106"/>
      <c r="T59" s="106"/>
      <c r="U59" s="216"/>
      <c r="V59" s="216"/>
      <c r="W59" s="216"/>
      <c r="X59" s="216"/>
      <c r="Y59" s="216"/>
      <c r="Z59" s="216"/>
      <c r="AA59" s="216"/>
      <c r="AB59" s="216"/>
      <c r="AC59" s="216"/>
      <c r="AD59" s="216"/>
      <c r="AE59" s="216"/>
      <c r="AF59" s="216"/>
      <c r="AG59" s="216"/>
      <c r="AH59" s="216"/>
      <c r="AI59" s="216"/>
      <c r="AJ59" s="216"/>
      <c r="AK59" s="216"/>
      <c r="AL59" s="216"/>
      <c r="AM59" s="216"/>
      <c r="AN59" s="216"/>
      <c r="AO59" s="216"/>
      <c r="AP59" s="216"/>
      <c r="AQ59" s="216"/>
      <c r="AR59" s="216"/>
      <c r="AS59" s="216"/>
      <c r="AT59" s="216"/>
      <c r="AU59" s="216"/>
      <c r="AV59" s="216"/>
      <c r="AW59" s="216"/>
      <c r="AX59" s="216"/>
      <c r="AY59" s="216"/>
      <c r="AZ59" s="216"/>
      <c r="BA59" s="216"/>
      <c r="BB59" s="216"/>
      <c r="BC59" s="216"/>
      <c r="BD59" s="216"/>
      <c r="BE59" s="216"/>
      <c r="BF59" s="216"/>
      <c r="BG59" s="216"/>
      <c r="BH59" s="216"/>
      <c r="BI59" s="216"/>
      <c r="BJ59" s="216"/>
      <c r="BK59" s="216"/>
      <c r="BL59" s="216"/>
      <c r="BM59" s="216"/>
      <c r="BN59" s="216"/>
      <c r="BO59" s="216"/>
      <c r="BP59" s="216"/>
      <c r="BQ59" s="216"/>
      <c r="BR59" s="216"/>
      <c r="BS59" s="216"/>
      <c r="BT59" s="216"/>
      <c r="BU59" s="216"/>
      <c r="BV59" s="216"/>
      <c r="BW59" s="216"/>
      <c r="BX59" s="216"/>
      <c r="BY59" s="216"/>
      <c r="BZ59" s="216"/>
      <c r="CA59" s="216"/>
      <c r="CB59" s="216"/>
      <c r="CC59" s="216"/>
      <c r="CD59" s="216"/>
      <c r="CE59" s="216"/>
      <c r="CF59" s="216"/>
      <c r="CG59" s="216"/>
      <c r="CH59" s="216"/>
      <c r="CI59" s="216"/>
      <c r="CJ59" s="216"/>
      <c r="CK59" s="216"/>
      <c r="CL59" s="217"/>
      <c r="CO59" s="2"/>
      <c r="CP59" s="2"/>
      <c r="CQ59" s="2"/>
      <c r="CR59" s="2"/>
      <c r="CS59" s="2"/>
      <c r="CT59" s="2"/>
      <c r="CU59" s="2"/>
      <c r="CV59" s="2"/>
      <c r="DM59" s="2"/>
      <c r="DN59" s="2"/>
      <c r="DO59" s="2"/>
      <c r="DP59" s="2"/>
      <c r="DQ59" s="2"/>
      <c r="DR59" s="2"/>
      <c r="DS59" s="2"/>
      <c r="DT59" s="2"/>
      <c r="DU59" s="2"/>
      <c r="DV59" s="2"/>
      <c r="DW59" s="2"/>
      <c r="DX59" s="2"/>
      <c r="DY59" s="2"/>
      <c r="DZ59" s="2"/>
      <c r="EA59" s="2"/>
      <c r="EB59" s="2"/>
      <c r="EC59" s="2"/>
      <c r="ED59" s="2"/>
      <c r="EE59" s="2"/>
      <c r="EF59" s="2"/>
      <c r="EG59" s="2"/>
      <c r="EH59" s="2"/>
      <c r="EI59" s="2"/>
      <c r="EJ59" s="2"/>
      <c r="GG59" s="166" t="str">
        <f>IF(OR(GE48=0,GE48=2,GE48=3),"",IF(HLOOKUP($GE$47,$GM$45:$GO$108,14,FALSE)=0,"",(HLOOKUP($GE$47,$GM$45:$GO$108,14,FALSE))))</f>
        <v/>
      </c>
      <c r="GH59" s="166" t="str">
        <f>IF($GH$40="大正1年",GL64,IF($GH$40="昭和1年",GL69,GL58))</f>
        <v xml:space="preserve">  </v>
      </c>
      <c r="GI59" s="166" t="str">
        <f t="shared" si="0"/>
        <v/>
      </c>
      <c r="GK59" s="167">
        <v>14</v>
      </c>
      <c r="GL59" s="167" t="s">
        <v>70</v>
      </c>
      <c r="GM59" s="167"/>
      <c r="GN59" s="167">
        <v>14</v>
      </c>
      <c r="GO59" s="167">
        <v>14</v>
      </c>
      <c r="GP59" s="167"/>
      <c r="GQ59" s="167"/>
      <c r="GR59" s="167" t="s">
        <v>72</v>
      </c>
      <c r="GS59" s="167">
        <v>1912</v>
      </c>
    </row>
    <row r="60" spans="1:201" ht="5.0999999999999996" customHeight="1" x14ac:dyDescent="0.15">
      <c r="A60" s="1"/>
      <c r="B60" s="59"/>
      <c r="C60" s="61"/>
      <c r="D60" s="59"/>
      <c r="E60" s="60"/>
      <c r="F60" s="67"/>
      <c r="G60" s="65"/>
      <c r="H60" s="98"/>
      <c r="I60" s="98"/>
      <c r="J60" s="98"/>
      <c r="K60" s="98"/>
      <c r="L60" s="99"/>
      <c r="M60" s="99"/>
      <c r="N60" s="106"/>
      <c r="O60" s="106"/>
      <c r="P60" s="106"/>
      <c r="Q60" s="106"/>
      <c r="R60" s="106"/>
      <c r="S60" s="106"/>
      <c r="T60" s="106"/>
      <c r="U60" s="216"/>
      <c r="V60" s="216"/>
      <c r="W60" s="216"/>
      <c r="X60" s="216"/>
      <c r="Y60" s="216"/>
      <c r="Z60" s="216"/>
      <c r="AA60" s="216"/>
      <c r="AB60" s="216"/>
      <c r="AC60" s="216"/>
      <c r="AD60" s="216"/>
      <c r="AE60" s="216"/>
      <c r="AF60" s="216"/>
      <c r="AG60" s="216"/>
      <c r="AH60" s="216"/>
      <c r="AI60" s="216"/>
      <c r="AJ60" s="216"/>
      <c r="AK60" s="216"/>
      <c r="AL60" s="216"/>
      <c r="AM60" s="216"/>
      <c r="AN60" s="216"/>
      <c r="AO60" s="216"/>
      <c r="AP60" s="216"/>
      <c r="AQ60" s="216"/>
      <c r="AR60" s="216"/>
      <c r="AS60" s="216"/>
      <c r="AT60" s="216"/>
      <c r="AU60" s="216"/>
      <c r="AV60" s="216"/>
      <c r="AW60" s="216"/>
      <c r="AX60" s="216"/>
      <c r="AY60" s="216"/>
      <c r="AZ60" s="216"/>
      <c r="BA60" s="216"/>
      <c r="BB60" s="216"/>
      <c r="BC60" s="216"/>
      <c r="BD60" s="216"/>
      <c r="BE60" s="216"/>
      <c r="BF60" s="216"/>
      <c r="BG60" s="216"/>
      <c r="BH60" s="216"/>
      <c r="BI60" s="216"/>
      <c r="BJ60" s="216"/>
      <c r="BK60" s="216"/>
      <c r="BL60" s="216"/>
      <c r="BM60" s="216"/>
      <c r="BN60" s="216"/>
      <c r="BO60" s="216"/>
      <c r="BP60" s="216"/>
      <c r="BQ60" s="216"/>
      <c r="BR60" s="216"/>
      <c r="BS60" s="216"/>
      <c r="BT60" s="216"/>
      <c r="BU60" s="216"/>
      <c r="BV60" s="216"/>
      <c r="BW60" s="216"/>
      <c r="BX60" s="216"/>
      <c r="BY60" s="216"/>
      <c r="BZ60" s="216"/>
      <c r="CA60" s="216"/>
      <c r="CB60" s="216"/>
      <c r="CC60" s="216"/>
      <c r="CD60" s="216"/>
      <c r="CE60" s="216"/>
      <c r="CF60" s="216"/>
      <c r="CG60" s="216"/>
      <c r="CH60" s="216"/>
      <c r="CI60" s="216"/>
      <c r="CJ60" s="216"/>
      <c r="CK60" s="216"/>
      <c r="CL60" s="217"/>
      <c r="CO60" s="2"/>
      <c r="CP60" s="2"/>
      <c r="CQ60" s="2"/>
      <c r="CR60" s="2"/>
      <c r="CS60" s="2"/>
      <c r="CT60" s="2"/>
      <c r="CU60" s="2"/>
      <c r="CV60" s="2"/>
      <c r="DM60" s="2"/>
      <c r="DN60" s="2"/>
      <c r="DO60" s="2"/>
      <c r="DP60" s="2"/>
      <c r="DQ60" s="2"/>
      <c r="DR60" s="2"/>
      <c r="DS60" s="2"/>
      <c r="DT60" s="2"/>
      <c r="DU60" s="2"/>
      <c r="DV60" s="2"/>
      <c r="DW60" s="2"/>
      <c r="DX60" s="2"/>
      <c r="DY60" s="2"/>
      <c r="DZ60" s="2"/>
      <c r="EA60" s="2"/>
      <c r="EB60" s="2"/>
      <c r="EC60" s="2"/>
      <c r="ED60" s="2"/>
      <c r="EE60" s="2"/>
      <c r="EF60" s="2"/>
      <c r="EG60" s="2"/>
      <c r="EH60" s="2"/>
      <c r="EI60" s="2"/>
      <c r="EJ60" s="2"/>
      <c r="GG60" s="166" t="str">
        <f>IF(OR(GE48=0,GE48=2,GE48=3),"",IF(HLOOKUP($GE$47,$GM$45:$GO$108,15,FALSE)=0,"",(HLOOKUP($GE$47,$GM$45:$GO$108,15,FALSE))))</f>
        <v/>
      </c>
      <c r="GH60" s="166" t="str">
        <f>IF($GH$40="大正1年",GL65,IF($GH$40="昭和1年",GL70,GL59))</f>
        <v xml:space="preserve">  </v>
      </c>
      <c r="GI60" s="166" t="str">
        <f t="shared" si="0"/>
        <v/>
      </c>
      <c r="GK60" s="167">
        <v>15</v>
      </c>
      <c r="GL60" s="167" t="s">
        <v>70</v>
      </c>
      <c r="GM60" s="167"/>
      <c r="GN60" s="167">
        <v>15</v>
      </c>
      <c r="GO60" s="167">
        <v>15</v>
      </c>
      <c r="GP60" s="167"/>
      <c r="GQ60" s="167"/>
      <c r="GR60" s="167" t="s">
        <v>73</v>
      </c>
      <c r="GS60" s="167">
        <v>1913</v>
      </c>
    </row>
    <row r="61" spans="1:201" ht="5.0999999999999996" customHeight="1" x14ac:dyDescent="0.15">
      <c r="A61" s="1"/>
      <c r="B61" s="59"/>
      <c r="C61" s="61"/>
      <c r="D61" s="59"/>
      <c r="E61" s="60"/>
      <c r="F61" s="67"/>
      <c r="G61" s="65"/>
      <c r="H61" s="98"/>
      <c r="I61" s="98"/>
      <c r="J61" s="98"/>
      <c r="K61" s="98"/>
      <c r="L61" s="99"/>
      <c r="M61" s="99"/>
      <c r="N61" s="106"/>
      <c r="O61" s="106"/>
      <c r="P61" s="106"/>
      <c r="Q61" s="106"/>
      <c r="R61" s="106"/>
      <c r="S61" s="106"/>
      <c r="T61" s="106"/>
      <c r="U61" s="216"/>
      <c r="V61" s="216"/>
      <c r="W61" s="216"/>
      <c r="X61" s="216"/>
      <c r="Y61" s="216"/>
      <c r="Z61" s="216"/>
      <c r="AA61" s="216"/>
      <c r="AB61" s="216"/>
      <c r="AC61" s="216"/>
      <c r="AD61" s="216"/>
      <c r="AE61" s="216"/>
      <c r="AF61" s="216"/>
      <c r="AG61" s="216"/>
      <c r="AH61" s="216"/>
      <c r="AI61" s="216"/>
      <c r="AJ61" s="216"/>
      <c r="AK61" s="216"/>
      <c r="AL61" s="216"/>
      <c r="AM61" s="216"/>
      <c r="AN61" s="216"/>
      <c r="AO61" s="216"/>
      <c r="AP61" s="216"/>
      <c r="AQ61" s="216"/>
      <c r="AR61" s="216"/>
      <c r="AS61" s="216"/>
      <c r="AT61" s="216"/>
      <c r="AU61" s="216"/>
      <c r="AV61" s="216"/>
      <c r="AW61" s="216"/>
      <c r="AX61" s="216"/>
      <c r="AY61" s="216"/>
      <c r="AZ61" s="216"/>
      <c r="BA61" s="216"/>
      <c r="BB61" s="216"/>
      <c r="BC61" s="216"/>
      <c r="BD61" s="216"/>
      <c r="BE61" s="216"/>
      <c r="BF61" s="216"/>
      <c r="BG61" s="216"/>
      <c r="BH61" s="216"/>
      <c r="BI61" s="216"/>
      <c r="BJ61" s="216"/>
      <c r="BK61" s="216"/>
      <c r="BL61" s="216"/>
      <c r="BM61" s="216"/>
      <c r="BN61" s="216"/>
      <c r="BO61" s="216"/>
      <c r="BP61" s="216"/>
      <c r="BQ61" s="216"/>
      <c r="BR61" s="216"/>
      <c r="BS61" s="216"/>
      <c r="BT61" s="216"/>
      <c r="BU61" s="216"/>
      <c r="BV61" s="216"/>
      <c r="BW61" s="216"/>
      <c r="BX61" s="216"/>
      <c r="BY61" s="216"/>
      <c r="BZ61" s="216"/>
      <c r="CA61" s="216"/>
      <c r="CB61" s="216"/>
      <c r="CC61" s="216"/>
      <c r="CD61" s="216"/>
      <c r="CE61" s="216"/>
      <c r="CF61" s="216"/>
      <c r="CG61" s="216"/>
      <c r="CH61" s="216"/>
      <c r="CI61" s="216"/>
      <c r="CJ61" s="216"/>
      <c r="CK61" s="216"/>
      <c r="CL61" s="217"/>
      <c r="CO61" s="2"/>
      <c r="CP61" s="2"/>
      <c r="CQ61" s="2"/>
      <c r="CR61" s="2"/>
      <c r="CS61" s="2"/>
      <c r="CT61" s="2"/>
      <c r="CU61" s="2"/>
      <c r="CV61" s="2"/>
      <c r="DM61" s="2"/>
      <c r="DN61" s="2"/>
      <c r="DO61" s="2"/>
      <c r="DP61" s="2"/>
      <c r="DQ61" s="2"/>
      <c r="DR61" s="2"/>
      <c r="DS61" s="2"/>
      <c r="DT61" s="2"/>
      <c r="DU61" s="2"/>
      <c r="DV61" s="2"/>
      <c r="DW61" s="2"/>
      <c r="DX61" s="2"/>
      <c r="DY61" s="2"/>
      <c r="DZ61" s="2"/>
      <c r="EA61" s="2"/>
      <c r="EB61" s="2"/>
      <c r="EC61" s="2"/>
      <c r="ED61" s="2"/>
      <c r="EE61" s="2"/>
      <c r="EF61" s="2"/>
      <c r="EG61" s="2"/>
      <c r="EH61" s="2"/>
      <c r="EI61" s="2"/>
      <c r="EJ61" s="2"/>
      <c r="GG61" s="166" t="str">
        <f>IF(OR(GE48=0,GE48=2,GE48=3),"",IF(HLOOKUP($GE$47,$GM$45:$GO$108,16,FALSE)=0,"",(HLOOKUP($GE$47,$GM$45:$GO$108,16,FALSE))))</f>
        <v/>
      </c>
      <c r="GH61" s="166" t="str">
        <f>IF($GH$40="大正1年",GL66,IF($GH$40="昭和1年",GL71,GL60))</f>
        <v xml:space="preserve">  </v>
      </c>
      <c r="GI61" s="166" t="str">
        <f t="shared" si="0"/>
        <v/>
      </c>
      <c r="GK61" s="167">
        <v>16</v>
      </c>
      <c r="GL61" s="167" t="s">
        <v>70</v>
      </c>
      <c r="GM61" s="167"/>
      <c r="GN61" s="167"/>
      <c r="GO61" s="167">
        <v>16</v>
      </c>
      <c r="GP61" s="167"/>
      <c r="GQ61" s="167"/>
      <c r="GR61" s="167" t="s">
        <v>74</v>
      </c>
      <c r="GS61" s="167">
        <v>1914</v>
      </c>
    </row>
    <row r="62" spans="1:201" ht="6" customHeight="1" x14ac:dyDescent="0.15">
      <c r="A62" s="1"/>
      <c r="B62" s="59"/>
      <c r="C62" s="61"/>
      <c r="D62" s="59"/>
      <c r="E62" s="60"/>
      <c r="F62" s="101"/>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3"/>
      <c r="CO62" s="2"/>
      <c r="CP62" s="2"/>
      <c r="CQ62" s="2"/>
      <c r="CR62" s="2"/>
      <c r="CS62" s="2"/>
      <c r="CT62" s="2"/>
      <c r="CU62" s="2"/>
      <c r="CV62" s="2"/>
      <c r="DM62" s="2"/>
      <c r="DN62" s="2"/>
      <c r="DO62" s="2"/>
      <c r="DP62" s="2"/>
      <c r="DQ62" s="2"/>
      <c r="DR62" s="2"/>
      <c r="DS62" s="2"/>
      <c r="DT62" s="2"/>
      <c r="DU62" s="2"/>
      <c r="DV62" s="2"/>
      <c r="DW62" s="2"/>
      <c r="DX62" s="2"/>
      <c r="DY62" s="2"/>
      <c r="DZ62" s="2"/>
      <c r="EA62" s="2"/>
      <c r="EB62" s="2"/>
      <c r="EC62" s="2"/>
      <c r="ED62" s="2"/>
      <c r="EE62" s="2"/>
      <c r="EF62" s="2"/>
      <c r="EG62" s="2"/>
      <c r="EH62" s="2"/>
      <c r="EI62" s="2"/>
      <c r="EJ62" s="2"/>
      <c r="GG62" s="166" t="str">
        <f>IF(OR(GE48=0,GE48=2,GE48=3),"",IF(HLOOKUP($GE$47,$GM$45:$GO$108,17,FALSE)=0,"",(HLOOKUP($GE$47,$GM$45:$GO$108,17,FALSE))))</f>
        <v/>
      </c>
      <c r="GH62" s="166" t="str">
        <f>IF($GH$40="大正1年",GL67,IF($GH$40="昭和1年",GL72,GL61))</f>
        <v xml:space="preserve">  </v>
      </c>
      <c r="GI62" s="166" t="str">
        <f t="shared" si="0"/>
        <v/>
      </c>
      <c r="GK62" s="167">
        <v>17</v>
      </c>
      <c r="GL62" s="167" t="s">
        <v>70</v>
      </c>
      <c r="GM62" s="167"/>
      <c r="GN62" s="167"/>
      <c r="GO62" s="167">
        <v>17</v>
      </c>
      <c r="GP62" s="167"/>
      <c r="GQ62" s="167"/>
      <c r="GR62" s="167" t="s">
        <v>75</v>
      </c>
      <c r="GS62" s="167">
        <v>1915</v>
      </c>
    </row>
    <row r="63" spans="1:201" ht="6" customHeight="1" x14ac:dyDescent="0.15">
      <c r="A63" s="1"/>
      <c r="B63" s="59"/>
      <c r="C63" s="61"/>
      <c r="D63" s="59"/>
      <c r="E63" s="60"/>
      <c r="F63" s="101"/>
      <c r="G63" s="102"/>
      <c r="H63" s="102"/>
      <c r="I63" s="102"/>
      <c r="J63" s="102"/>
      <c r="K63" s="102"/>
      <c r="L63" s="102"/>
      <c r="M63" s="102"/>
      <c r="N63" s="102"/>
      <c r="O63" s="102"/>
      <c r="P63" s="102"/>
      <c r="Q63" s="102"/>
      <c r="R63" s="102"/>
      <c r="S63" s="102"/>
      <c r="T63" s="102"/>
      <c r="U63" s="102"/>
      <c r="V63" s="102"/>
      <c r="W63" s="102"/>
      <c r="X63" s="102"/>
      <c r="Y63" s="102"/>
      <c r="Z63" s="102"/>
      <c r="AA63" s="102"/>
      <c r="AB63" s="102"/>
      <c r="AC63" s="102"/>
      <c r="AD63" s="102"/>
      <c r="AE63" s="102"/>
      <c r="AF63" s="102"/>
      <c r="AG63" s="102"/>
      <c r="AH63" s="102"/>
      <c r="AI63" s="102"/>
      <c r="AJ63" s="102"/>
      <c r="AK63" s="102"/>
      <c r="AL63" s="102"/>
      <c r="AM63" s="102"/>
      <c r="AN63" s="102"/>
      <c r="AO63" s="102"/>
      <c r="AP63" s="102"/>
      <c r="AQ63" s="102"/>
      <c r="AR63" s="102"/>
      <c r="AS63" s="102"/>
      <c r="AT63" s="102"/>
      <c r="AU63" s="102"/>
      <c r="AV63" s="102"/>
      <c r="AW63" s="102"/>
      <c r="AX63" s="102"/>
      <c r="AY63" s="102"/>
      <c r="AZ63" s="102"/>
      <c r="BA63" s="102"/>
      <c r="BB63" s="102"/>
      <c r="BC63" s="102"/>
      <c r="BD63" s="102"/>
      <c r="BE63" s="102"/>
      <c r="BF63" s="102"/>
      <c r="BG63" s="102"/>
      <c r="BH63" s="102"/>
      <c r="BI63" s="102"/>
      <c r="BJ63" s="102"/>
      <c r="BK63" s="102"/>
      <c r="BL63" s="102"/>
      <c r="BM63" s="102"/>
      <c r="BN63" s="102"/>
      <c r="BO63" s="102"/>
      <c r="BP63" s="102"/>
      <c r="BQ63" s="102"/>
      <c r="BR63" s="102"/>
      <c r="BS63" s="102"/>
      <c r="BT63" s="102"/>
      <c r="BU63" s="102"/>
      <c r="BV63" s="102"/>
      <c r="BW63" s="102"/>
      <c r="BX63" s="102"/>
      <c r="BY63" s="102"/>
      <c r="BZ63" s="102"/>
      <c r="CA63" s="102"/>
      <c r="CB63" s="102"/>
      <c r="CC63" s="102"/>
      <c r="CD63" s="102"/>
      <c r="CE63" s="102"/>
      <c r="CF63" s="102"/>
      <c r="CG63" s="102"/>
      <c r="CH63" s="102"/>
      <c r="CI63" s="102"/>
      <c r="CJ63" s="102"/>
      <c r="CK63" s="102"/>
      <c r="CL63" s="103"/>
      <c r="CO63" s="2"/>
      <c r="CP63" s="2"/>
      <c r="CQ63" s="2"/>
      <c r="CR63" s="2"/>
      <c r="CS63" s="2"/>
      <c r="CT63" s="2"/>
      <c r="CU63" s="2"/>
      <c r="CV63" s="2"/>
      <c r="DM63" s="2"/>
      <c r="DN63" s="2"/>
      <c r="DO63" s="2"/>
      <c r="DP63" s="2"/>
      <c r="DQ63" s="2"/>
      <c r="DR63" s="2"/>
      <c r="DS63" s="2"/>
      <c r="DT63" s="2"/>
      <c r="DU63" s="2"/>
      <c r="DV63" s="2"/>
      <c r="DW63" s="2"/>
      <c r="DX63" s="2"/>
      <c r="DY63" s="2"/>
      <c r="DZ63" s="2"/>
      <c r="EA63" s="2"/>
      <c r="EB63" s="2"/>
      <c r="EC63" s="2"/>
      <c r="ED63" s="2"/>
      <c r="EE63" s="2"/>
      <c r="EF63" s="2"/>
      <c r="EG63" s="2"/>
      <c r="EH63" s="2"/>
      <c r="EI63" s="2"/>
      <c r="EJ63" s="2"/>
      <c r="GG63" s="166" t="str">
        <f>IF(OR(GE48=0,GE48=2,GE48=3),"",IF(HLOOKUP($GE$47,$GM$45:$GO$108,18,FALSE)=0,"",(HLOOKUP($GE$47,$GM$45:$GO$108,18,FALSE))))</f>
        <v/>
      </c>
      <c r="GH63" s="166"/>
      <c r="GI63" s="166" t="str">
        <f t="shared" si="0"/>
        <v/>
      </c>
      <c r="GK63" s="167">
        <v>18</v>
      </c>
      <c r="GL63" s="167" t="s">
        <v>70</v>
      </c>
      <c r="GM63" s="167"/>
      <c r="GN63" s="167"/>
      <c r="GO63" s="167">
        <v>18</v>
      </c>
      <c r="GP63" s="167"/>
      <c r="GQ63" s="167"/>
      <c r="GR63" s="167" t="s">
        <v>76</v>
      </c>
      <c r="GS63" s="167">
        <v>1916</v>
      </c>
    </row>
    <row r="64" spans="1:201" ht="6" customHeight="1" x14ac:dyDescent="0.15">
      <c r="A64" s="1"/>
      <c r="B64" s="59"/>
      <c r="C64" s="61"/>
      <c r="D64" s="59"/>
      <c r="E64" s="60"/>
      <c r="F64" s="101"/>
      <c r="G64" s="102"/>
      <c r="H64" s="102"/>
      <c r="I64" s="102"/>
      <c r="J64" s="102"/>
      <c r="K64" s="102"/>
      <c r="L64" s="102"/>
      <c r="M64" s="102"/>
      <c r="N64" s="102"/>
      <c r="O64" s="102"/>
      <c r="P64" s="102"/>
      <c r="Q64" s="102"/>
      <c r="R64" s="102"/>
      <c r="S64" s="102"/>
      <c r="T64" s="102"/>
      <c r="U64" s="102"/>
      <c r="V64" s="102"/>
      <c r="W64" s="102"/>
      <c r="X64" s="102"/>
      <c r="Y64" s="102"/>
      <c r="Z64" s="102"/>
      <c r="AA64" s="102"/>
      <c r="AB64" s="102"/>
      <c r="AC64" s="102"/>
      <c r="AD64" s="102"/>
      <c r="AE64" s="102"/>
      <c r="AF64" s="102"/>
      <c r="AG64" s="102"/>
      <c r="AH64" s="102"/>
      <c r="AI64" s="102"/>
      <c r="AJ64" s="102"/>
      <c r="AK64" s="102"/>
      <c r="AL64" s="102"/>
      <c r="AM64" s="102"/>
      <c r="AN64" s="102"/>
      <c r="AO64" s="102"/>
      <c r="AP64" s="102"/>
      <c r="AQ64" s="102"/>
      <c r="AR64" s="102"/>
      <c r="AS64" s="102"/>
      <c r="AT64" s="102"/>
      <c r="AU64" s="102"/>
      <c r="AV64" s="102"/>
      <c r="AW64" s="102"/>
      <c r="AX64" s="102"/>
      <c r="AY64" s="102"/>
      <c r="AZ64" s="102"/>
      <c r="BA64" s="102"/>
      <c r="BB64" s="102"/>
      <c r="BC64" s="102"/>
      <c r="BD64" s="102"/>
      <c r="BE64" s="102"/>
      <c r="BF64" s="102"/>
      <c r="BG64" s="102"/>
      <c r="BH64" s="102"/>
      <c r="BI64" s="102"/>
      <c r="BJ64" s="102"/>
      <c r="BK64" s="102"/>
      <c r="BL64" s="102"/>
      <c r="BM64" s="102"/>
      <c r="BN64" s="102"/>
      <c r="BO64" s="102"/>
      <c r="BP64" s="102"/>
      <c r="BQ64" s="102"/>
      <c r="BR64" s="102"/>
      <c r="BS64" s="102"/>
      <c r="BT64" s="102"/>
      <c r="BU64" s="102"/>
      <c r="BV64" s="102"/>
      <c r="BW64" s="102"/>
      <c r="BX64" s="102"/>
      <c r="BY64" s="102"/>
      <c r="BZ64" s="102"/>
      <c r="CA64" s="102"/>
      <c r="CB64" s="102"/>
      <c r="CC64" s="102"/>
      <c r="CD64" s="102"/>
      <c r="CE64" s="102"/>
      <c r="CF64" s="102"/>
      <c r="CG64" s="102"/>
      <c r="CH64" s="102"/>
      <c r="CI64" s="102"/>
      <c r="CJ64" s="102"/>
      <c r="CK64" s="102"/>
      <c r="CL64" s="103"/>
      <c r="CO64" s="2"/>
      <c r="CP64" s="2"/>
      <c r="CQ64" s="2"/>
      <c r="CR64" s="2"/>
      <c r="CS64" s="2"/>
      <c r="CT64" s="2"/>
      <c r="CU64" s="2"/>
      <c r="CV64" s="2"/>
      <c r="DM64" s="2"/>
      <c r="DN64" s="2"/>
      <c r="DO64" s="2"/>
      <c r="DP64" s="2"/>
      <c r="DQ64" s="2"/>
      <c r="DR64" s="2"/>
      <c r="DS64" s="2"/>
      <c r="DT64" s="2"/>
      <c r="DU64" s="2"/>
      <c r="DV64" s="2"/>
      <c r="DW64" s="2"/>
      <c r="DX64" s="2"/>
      <c r="DY64" s="2"/>
      <c r="DZ64" s="2"/>
      <c r="EA64" s="2"/>
      <c r="EB64" s="2"/>
      <c r="EC64" s="2"/>
      <c r="ED64" s="2"/>
      <c r="EE64" s="2"/>
      <c r="EF64" s="2"/>
      <c r="EG64" s="2"/>
      <c r="EH64" s="2"/>
      <c r="EI64" s="2"/>
      <c r="EJ64" s="2"/>
      <c r="GG64" s="166" t="str">
        <f>IF(OR(GE48=0,GE48=2,GE48=3),"",IF(HLOOKUP($GE$47,$GM$45:$GO$108,19,FALSE)=0,"",(HLOOKUP($GE$47,$GM$45:$GO$108,19,FALSE))))</f>
        <v/>
      </c>
      <c r="GH64" s="166"/>
      <c r="GI64" s="166" t="str">
        <f t="shared" si="0"/>
        <v/>
      </c>
      <c r="GK64" s="167">
        <v>19</v>
      </c>
      <c r="GL64" s="167" t="s">
        <v>70</v>
      </c>
      <c r="GM64" s="167"/>
      <c r="GN64" s="167"/>
      <c r="GO64" s="167">
        <v>19</v>
      </c>
      <c r="GP64" s="167"/>
      <c r="GQ64" s="167"/>
      <c r="GR64" s="167" t="s">
        <v>77</v>
      </c>
      <c r="GS64" s="167">
        <v>1917</v>
      </c>
    </row>
    <row r="65" spans="1:201" ht="6" customHeight="1" x14ac:dyDescent="0.15">
      <c r="A65" s="1"/>
      <c r="B65" s="59"/>
      <c r="C65" s="61"/>
      <c r="D65" s="59"/>
      <c r="E65" s="60"/>
      <c r="F65" s="218"/>
      <c r="G65" s="98"/>
      <c r="H65" s="98"/>
      <c r="I65" s="98"/>
      <c r="J65" s="98"/>
      <c r="K65" s="98"/>
      <c r="L65" s="98"/>
      <c r="M65" s="98"/>
      <c r="N65" s="98"/>
      <c r="O65" s="98"/>
      <c r="P65" s="98"/>
      <c r="Q65" s="98"/>
      <c r="R65" s="98"/>
      <c r="S65" s="98"/>
      <c r="T65" s="98"/>
      <c r="U65" s="98"/>
      <c r="V65" s="98"/>
      <c r="W65" s="98"/>
      <c r="X65" s="98"/>
      <c r="Y65" s="98"/>
      <c r="Z65" s="98"/>
      <c r="AA65" s="98"/>
      <c r="AB65" s="98"/>
      <c r="AC65" s="98"/>
      <c r="AD65" s="98"/>
      <c r="AE65" s="98"/>
      <c r="AF65" s="98"/>
      <c r="AG65" s="98"/>
      <c r="AH65" s="98"/>
      <c r="AI65" s="98"/>
      <c r="AJ65" s="98"/>
      <c r="AK65" s="98"/>
      <c r="AL65" s="98"/>
      <c r="AM65" s="98"/>
      <c r="AN65" s="98"/>
      <c r="AO65" s="98"/>
      <c r="AP65" s="98"/>
      <c r="AQ65" s="98"/>
      <c r="AR65" s="98"/>
      <c r="AS65" s="65" t="s">
        <v>28</v>
      </c>
      <c r="AT65" s="65"/>
      <c r="AU65" s="65"/>
      <c r="AV65" s="65"/>
      <c r="AW65" s="65"/>
      <c r="AX65" s="65"/>
      <c r="AY65" s="65"/>
      <c r="AZ65" s="106"/>
      <c r="BA65" s="106"/>
      <c r="BB65" s="106"/>
      <c r="BC65" s="106"/>
      <c r="BD65" s="106"/>
      <c r="BE65" s="106"/>
      <c r="BF65" s="106"/>
      <c r="BG65" s="106"/>
      <c r="BH65" s="106"/>
      <c r="BI65" s="106"/>
      <c r="BJ65" s="106"/>
      <c r="BK65" s="106"/>
      <c r="BL65" s="65" t="s">
        <v>21</v>
      </c>
      <c r="BM65" s="65"/>
      <c r="BN65" s="106"/>
      <c r="BO65" s="106"/>
      <c r="BP65" s="106"/>
      <c r="BQ65" s="106"/>
      <c r="BR65" s="106"/>
      <c r="BS65" s="106"/>
      <c r="BT65" s="106"/>
      <c r="BU65" s="106"/>
      <c r="BV65" s="106"/>
      <c r="BW65" s="106"/>
      <c r="BX65" s="65" t="s">
        <v>29</v>
      </c>
      <c r="BY65" s="65"/>
      <c r="BZ65" s="106"/>
      <c r="CA65" s="106"/>
      <c r="CB65" s="106"/>
      <c r="CC65" s="106"/>
      <c r="CD65" s="106"/>
      <c r="CE65" s="106"/>
      <c r="CF65" s="106"/>
      <c r="CG65" s="106"/>
      <c r="CH65" s="106"/>
      <c r="CI65" s="106"/>
      <c r="CJ65" s="106"/>
      <c r="CK65" s="107"/>
      <c r="CL65" s="108"/>
      <c r="CO65" s="2"/>
      <c r="CP65" s="2"/>
      <c r="CQ65" s="2"/>
      <c r="CR65" s="2"/>
      <c r="CS65" s="2"/>
      <c r="CT65" s="2"/>
      <c r="CU65" s="2"/>
      <c r="CV65" s="2"/>
      <c r="DM65" s="2"/>
      <c r="DN65" s="2"/>
      <c r="DO65" s="2"/>
      <c r="DP65" s="2"/>
      <c r="DQ65" s="2"/>
      <c r="DR65" s="2"/>
      <c r="DS65" s="2"/>
      <c r="DT65" s="2"/>
      <c r="DU65" s="2"/>
      <c r="DV65" s="2"/>
      <c r="DW65" s="2"/>
      <c r="DX65" s="2"/>
      <c r="DY65" s="2"/>
      <c r="DZ65" s="2"/>
      <c r="EA65" s="2"/>
      <c r="EB65" s="2"/>
      <c r="EC65" s="2"/>
      <c r="ED65" s="2"/>
      <c r="EE65" s="2"/>
      <c r="EF65" s="2"/>
      <c r="EG65" s="2"/>
      <c r="EH65" s="2"/>
      <c r="EI65" s="2"/>
      <c r="EJ65" s="2"/>
      <c r="GG65" s="166" t="str">
        <f>IF(OR(GE48=0,GE48=2,GE48=3),"",IF(HLOOKUP($GE$47,$GM$45:$GO$108,20,FALSE)=0,"",(HLOOKUP($GE$47,$GM$45:$GO$108,20,FALSE))))</f>
        <v/>
      </c>
      <c r="GH65" s="166"/>
      <c r="GI65" s="166" t="str">
        <f t="shared" si="0"/>
        <v/>
      </c>
      <c r="GK65" s="167">
        <v>20</v>
      </c>
      <c r="GL65" s="167" t="s">
        <v>70</v>
      </c>
      <c r="GM65" s="167"/>
      <c r="GN65" s="167"/>
      <c r="GO65" s="167">
        <v>20</v>
      </c>
      <c r="GP65" s="167"/>
      <c r="GQ65" s="167"/>
      <c r="GR65" s="167" t="s">
        <v>78</v>
      </c>
      <c r="GS65" s="167">
        <v>1918</v>
      </c>
    </row>
    <row r="66" spans="1:201" ht="6" customHeight="1" x14ac:dyDescent="0.15">
      <c r="A66" s="1"/>
      <c r="B66" s="59"/>
      <c r="C66" s="61"/>
      <c r="D66" s="59"/>
      <c r="E66" s="60"/>
      <c r="F66" s="218"/>
      <c r="G66" s="98"/>
      <c r="H66" s="98"/>
      <c r="I66" s="98"/>
      <c r="J66" s="98"/>
      <c r="K66" s="98"/>
      <c r="L66" s="98"/>
      <c r="M66" s="98"/>
      <c r="N66" s="98"/>
      <c r="O66" s="98"/>
      <c r="P66" s="98"/>
      <c r="Q66" s="98"/>
      <c r="R66" s="98"/>
      <c r="S66" s="98"/>
      <c r="T66" s="98"/>
      <c r="U66" s="98"/>
      <c r="V66" s="98"/>
      <c r="W66" s="98"/>
      <c r="X66" s="98"/>
      <c r="Y66" s="98"/>
      <c r="Z66" s="98"/>
      <c r="AA66" s="98"/>
      <c r="AB66" s="98"/>
      <c r="AC66" s="98"/>
      <c r="AD66" s="98"/>
      <c r="AE66" s="98"/>
      <c r="AF66" s="98"/>
      <c r="AG66" s="98"/>
      <c r="AH66" s="98"/>
      <c r="AI66" s="98"/>
      <c r="AJ66" s="98"/>
      <c r="AK66" s="98"/>
      <c r="AL66" s="98"/>
      <c r="AM66" s="98"/>
      <c r="AN66" s="98"/>
      <c r="AO66" s="98"/>
      <c r="AP66" s="98"/>
      <c r="AQ66" s="98"/>
      <c r="AR66" s="98"/>
      <c r="AS66" s="65"/>
      <c r="AT66" s="65"/>
      <c r="AU66" s="65"/>
      <c r="AV66" s="65"/>
      <c r="AW66" s="65"/>
      <c r="AX66" s="65"/>
      <c r="AY66" s="65"/>
      <c r="AZ66" s="106"/>
      <c r="BA66" s="106"/>
      <c r="BB66" s="106"/>
      <c r="BC66" s="106"/>
      <c r="BD66" s="106"/>
      <c r="BE66" s="106"/>
      <c r="BF66" s="106"/>
      <c r="BG66" s="106"/>
      <c r="BH66" s="106"/>
      <c r="BI66" s="106"/>
      <c r="BJ66" s="106"/>
      <c r="BK66" s="106"/>
      <c r="BL66" s="65"/>
      <c r="BM66" s="65"/>
      <c r="BN66" s="106"/>
      <c r="BO66" s="106"/>
      <c r="BP66" s="106"/>
      <c r="BQ66" s="106"/>
      <c r="BR66" s="106"/>
      <c r="BS66" s="106"/>
      <c r="BT66" s="106"/>
      <c r="BU66" s="106"/>
      <c r="BV66" s="106"/>
      <c r="BW66" s="106"/>
      <c r="BX66" s="65"/>
      <c r="BY66" s="65"/>
      <c r="BZ66" s="106"/>
      <c r="CA66" s="106"/>
      <c r="CB66" s="106"/>
      <c r="CC66" s="106"/>
      <c r="CD66" s="106"/>
      <c r="CE66" s="106"/>
      <c r="CF66" s="106"/>
      <c r="CG66" s="106"/>
      <c r="CH66" s="106"/>
      <c r="CI66" s="106"/>
      <c r="CJ66" s="106"/>
      <c r="CK66" s="107"/>
      <c r="CL66" s="108"/>
      <c r="CO66" s="2"/>
      <c r="CP66" s="2"/>
      <c r="CQ66" s="2"/>
      <c r="CR66" s="2"/>
      <c r="CS66" s="2"/>
      <c r="CT66" s="2"/>
      <c r="CU66" s="2"/>
      <c r="CV66" s="2"/>
      <c r="DM66" s="2"/>
      <c r="DN66" s="2"/>
      <c r="DO66" s="2"/>
      <c r="DP66" s="2"/>
      <c r="DQ66" s="2"/>
      <c r="DR66" s="2"/>
      <c r="DS66" s="2"/>
      <c r="DT66" s="2"/>
      <c r="DU66" s="2"/>
      <c r="DV66" s="2"/>
      <c r="DW66" s="2"/>
      <c r="DX66" s="2"/>
      <c r="DY66" s="2"/>
      <c r="DZ66" s="2"/>
      <c r="EA66" s="2"/>
      <c r="EB66" s="2"/>
      <c r="EC66" s="2"/>
      <c r="ED66" s="2"/>
      <c r="EE66" s="2"/>
      <c r="EF66" s="2"/>
      <c r="EG66" s="2"/>
      <c r="EH66" s="2"/>
      <c r="EI66" s="2"/>
      <c r="EJ66" s="2"/>
      <c r="GG66" s="166" t="str">
        <f>IF(OR(GE48=0,GE48=2,GE48=3),"",IF(HLOOKUP($GE$47,$GM$45:$GO$108,21,FALSE)=0,"",(HLOOKUP($GE$47,$GM$45:$GO$108,21,FALSE))))</f>
        <v/>
      </c>
      <c r="GH66" s="166"/>
      <c r="GI66" s="166" t="str">
        <f t="shared" si="0"/>
        <v/>
      </c>
      <c r="GK66" s="167">
        <v>21</v>
      </c>
      <c r="GL66" s="167" t="s">
        <v>70</v>
      </c>
      <c r="GM66" s="167"/>
      <c r="GN66" s="167"/>
      <c r="GO66" s="167">
        <v>21</v>
      </c>
      <c r="GP66" s="167"/>
      <c r="GQ66" s="167"/>
      <c r="GR66" s="167" t="s">
        <v>79</v>
      </c>
      <c r="GS66" s="167">
        <v>1919</v>
      </c>
    </row>
    <row r="67" spans="1:201" ht="6" customHeight="1" x14ac:dyDescent="0.15">
      <c r="A67" s="1"/>
      <c r="B67" s="206"/>
      <c r="C67" s="109"/>
      <c r="D67" s="206"/>
      <c r="E67" s="110"/>
      <c r="F67" s="219"/>
      <c r="G67" s="220"/>
      <c r="H67" s="220"/>
      <c r="I67" s="220"/>
      <c r="J67" s="220"/>
      <c r="K67" s="220"/>
      <c r="L67" s="220"/>
      <c r="M67" s="220"/>
      <c r="N67" s="220"/>
      <c r="O67" s="220"/>
      <c r="P67" s="220"/>
      <c r="Q67" s="220"/>
      <c r="R67" s="220"/>
      <c r="S67" s="220"/>
      <c r="T67" s="220"/>
      <c r="U67" s="220"/>
      <c r="V67" s="220"/>
      <c r="W67" s="220"/>
      <c r="X67" s="220"/>
      <c r="Y67" s="220"/>
      <c r="Z67" s="220"/>
      <c r="AA67" s="220"/>
      <c r="AB67" s="220"/>
      <c r="AC67" s="220"/>
      <c r="AD67" s="220"/>
      <c r="AE67" s="220"/>
      <c r="AF67" s="220"/>
      <c r="AG67" s="220"/>
      <c r="AH67" s="220"/>
      <c r="AI67" s="220"/>
      <c r="AJ67" s="220"/>
      <c r="AK67" s="220"/>
      <c r="AL67" s="220"/>
      <c r="AM67" s="220"/>
      <c r="AN67" s="220"/>
      <c r="AO67" s="220"/>
      <c r="AP67" s="220"/>
      <c r="AQ67" s="220"/>
      <c r="AR67" s="220"/>
      <c r="AS67" s="72"/>
      <c r="AT67" s="72"/>
      <c r="AU67" s="72"/>
      <c r="AV67" s="72"/>
      <c r="AW67" s="72"/>
      <c r="AX67" s="72"/>
      <c r="AY67" s="72"/>
      <c r="AZ67" s="221"/>
      <c r="BA67" s="221"/>
      <c r="BB67" s="221"/>
      <c r="BC67" s="221"/>
      <c r="BD67" s="221"/>
      <c r="BE67" s="221"/>
      <c r="BF67" s="221"/>
      <c r="BG67" s="221"/>
      <c r="BH67" s="221"/>
      <c r="BI67" s="221"/>
      <c r="BJ67" s="221"/>
      <c r="BK67" s="221"/>
      <c r="BL67" s="72"/>
      <c r="BM67" s="72"/>
      <c r="BN67" s="221"/>
      <c r="BO67" s="221"/>
      <c r="BP67" s="221"/>
      <c r="BQ67" s="221"/>
      <c r="BR67" s="221"/>
      <c r="BS67" s="221"/>
      <c r="BT67" s="221"/>
      <c r="BU67" s="221"/>
      <c r="BV67" s="221"/>
      <c r="BW67" s="221"/>
      <c r="BX67" s="72"/>
      <c r="BY67" s="72"/>
      <c r="BZ67" s="221"/>
      <c r="CA67" s="221"/>
      <c r="CB67" s="221"/>
      <c r="CC67" s="221"/>
      <c r="CD67" s="221"/>
      <c r="CE67" s="221"/>
      <c r="CF67" s="221"/>
      <c r="CG67" s="221"/>
      <c r="CH67" s="221"/>
      <c r="CI67" s="221"/>
      <c r="CJ67" s="221"/>
      <c r="CK67" s="222"/>
      <c r="CL67" s="223"/>
      <c r="CO67" s="2"/>
      <c r="CP67" s="2"/>
      <c r="CQ67" s="2"/>
      <c r="CR67" s="2"/>
      <c r="CS67" s="2"/>
      <c r="CT67" s="2"/>
      <c r="CU67" s="2"/>
      <c r="CV67" s="2"/>
      <c r="DM67" s="2"/>
      <c r="DN67" s="2"/>
      <c r="DO67" s="2"/>
      <c r="DP67" s="2"/>
      <c r="DQ67" s="2"/>
      <c r="DR67" s="2"/>
      <c r="DS67" s="2"/>
      <c r="DT67" s="2"/>
      <c r="DU67" s="2"/>
      <c r="DV67" s="2"/>
      <c r="DW67" s="2"/>
      <c r="DX67" s="2"/>
      <c r="DY67" s="2"/>
      <c r="DZ67" s="2"/>
      <c r="EA67" s="2"/>
      <c r="EB67" s="2"/>
      <c r="EC67" s="2"/>
      <c r="ED67" s="2"/>
      <c r="EE67" s="2"/>
      <c r="EF67" s="2"/>
      <c r="EG67" s="2"/>
      <c r="EH67" s="2"/>
      <c r="EI67" s="2"/>
      <c r="EJ67" s="2"/>
      <c r="GG67" s="166" t="str">
        <f>IF(OR(GE48=0,GE48=2,GE48=3),"",IF(HLOOKUP($GE$47,$GM$45:$GO$108,22,FALSE)=0,"",(HLOOKUP($GE$47,$GM$45:$GO$108,22,FALSE))))</f>
        <v/>
      </c>
      <c r="GH67" s="166"/>
      <c r="GI67" s="166" t="str">
        <f t="shared" si="0"/>
        <v/>
      </c>
      <c r="GK67" s="167">
        <v>22</v>
      </c>
      <c r="GL67" s="167" t="s">
        <v>70</v>
      </c>
      <c r="GM67" s="167"/>
      <c r="GN67" s="167"/>
      <c r="GO67" s="167">
        <v>22</v>
      </c>
      <c r="GP67" s="167"/>
      <c r="GQ67" s="167"/>
      <c r="GR67" s="167" t="s">
        <v>80</v>
      </c>
      <c r="GS67" s="167">
        <v>1920</v>
      </c>
    </row>
    <row r="68" spans="1:201" ht="6" customHeight="1" x14ac:dyDescent="0.15">
      <c r="A68" s="1"/>
      <c r="B68" s="9"/>
      <c r="C68" s="9"/>
      <c r="D68" s="224"/>
      <c r="E68" s="224"/>
      <c r="F68" s="225"/>
      <c r="G68" s="224"/>
      <c r="H68" s="224"/>
      <c r="I68" s="224"/>
      <c r="J68" s="224"/>
      <c r="K68" s="224"/>
      <c r="L68" s="224"/>
      <c r="M68" s="224"/>
      <c r="N68" s="224"/>
      <c r="O68" s="224"/>
      <c r="P68" s="224"/>
      <c r="Q68" s="224"/>
      <c r="R68" s="224"/>
      <c r="S68" s="224"/>
      <c r="T68" s="224"/>
      <c r="U68" s="224"/>
      <c r="V68" s="224"/>
      <c r="W68" s="224"/>
      <c r="X68" s="224"/>
      <c r="Y68" s="224"/>
      <c r="Z68" s="224"/>
      <c r="AA68" s="224"/>
      <c r="AB68" s="224"/>
      <c r="AC68" s="224"/>
      <c r="AD68" s="224"/>
      <c r="AE68" s="224"/>
      <c r="AF68" s="224"/>
      <c r="AG68" s="224"/>
      <c r="AH68" s="224"/>
      <c r="AI68" s="224"/>
      <c r="AJ68" s="224"/>
      <c r="AK68" s="224"/>
      <c r="AL68" s="224"/>
      <c r="AM68" s="224"/>
      <c r="AN68" s="224"/>
      <c r="AO68" s="224"/>
      <c r="AP68" s="224"/>
      <c r="AQ68" s="224"/>
      <c r="AR68" s="224"/>
      <c r="AS68" s="224"/>
      <c r="AT68" s="224"/>
      <c r="AU68" s="224"/>
      <c r="AV68" s="224"/>
      <c r="AW68" s="224"/>
      <c r="AX68" s="224"/>
      <c r="AY68" s="224"/>
      <c r="AZ68" s="224"/>
      <c r="BA68" s="224"/>
      <c r="BB68" s="224"/>
      <c r="BC68" s="224"/>
      <c r="BD68" s="224"/>
      <c r="BE68" s="224"/>
      <c r="BF68" s="224"/>
      <c r="BG68" s="224"/>
      <c r="BH68" s="224"/>
      <c r="BI68" s="224"/>
      <c r="BJ68" s="224"/>
      <c r="BK68" s="224"/>
      <c r="BL68" s="224"/>
      <c r="BM68" s="224"/>
      <c r="BN68" s="224"/>
      <c r="BO68" s="224"/>
      <c r="BP68" s="224"/>
      <c r="BQ68" s="224"/>
      <c r="BR68" s="224"/>
      <c r="BS68" s="224"/>
      <c r="BT68" s="224"/>
      <c r="BU68" s="226"/>
      <c r="BV68" s="226"/>
      <c r="BW68" s="226"/>
      <c r="BX68" s="226"/>
      <c r="BY68" s="226"/>
      <c r="BZ68" s="226"/>
      <c r="CA68" s="226"/>
      <c r="CB68" s="226"/>
      <c r="CC68" s="226"/>
      <c r="CD68" s="226"/>
      <c r="CE68" s="226"/>
      <c r="CF68" s="226"/>
      <c r="CG68" s="7"/>
      <c r="CH68" s="7"/>
      <c r="CI68" s="7"/>
      <c r="CJ68" s="7"/>
      <c r="CK68" s="7"/>
      <c r="CL68" s="7"/>
      <c r="CM68" s="227"/>
      <c r="CO68" s="2"/>
      <c r="CP68" s="2"/>
      <c r="CQ68" s="2"/>
      <c r="CR68" s="2"/>
      <c r="CS68" s="2"/>
      <c r="CT68" s="2"/>
      <c r="CU68" s="2"/>
      <c r="CV68" s="2"/>
      <c r="DM68" s="2"/>
      <c r="DN68" s="2"/>
      <c r="DO68" s="2"/>
      <c r="DP68" s="2"/>
      <c r="DQ68" s="2"/>
      <c r="DR68" s="2"/>
      <c r="DS68" s="2"/>
      <c r="DT68" s="2"/>
      <c r="DU68" s="2"/>
      <c r="DV68" s="2"/>
      <c r="DW68" s="2"/>
      <c r="DX68" s="2"/>
      <c r="DY68" s="2"/>
      <c r="DZ68" s="2"/>
      <c r="EA68" s="2"/>
      <c r="EB68" s="2"/>
      <c r="EC68" s="2"/>
      <c r="ED68" s="2"/>
      <c r="EE68" s="2"/>
      <c r="EF68" s="2"/>
      <c r="EG68" s="2"/>
      <c r="EH68" s="2"/>
      <c r="EI68" s="2"/>
      <c r="EJ68" s="2"/>
      <c r="GG68" s="166" t="str">
        <f>IF(OR(GE48=0,GE48=2,GE48=3),"",IF(HLOOKUP($GE$47,$GM$45:$GO$108,23,FALSE)=0,"",(HLOOKUP($GE$47,$GM$45:$GO$108,23,FALSE))))</f>
        <v/>
      </c>
      <c r="GH68" s="166"/>
      <c r="GI68" s="166" t="str">
        <f t="shared" si="0"/>
        <v/>
      </c>
      <c r="GK68" s="167">
        <v>23</v>
      </c>
      <c r="GL68" s="167" t="s">
        <v>70</v>
      </c>
      <c r="GM68" s="167"/>
      <c r="GN68" s="167"/>
      <c r="GO68" s="167">
        <v>23</v>
      </c>
      <c r="GP68" s="167"/>
      <c r="GQ68" s="167"/>
      <c r="GR68" s="167" t="s">
        <v>81</v>
      </c>
      <c r="GS68" s="167">
        <v>1921</v>
      </c>
    </row>
    <row r="69" spans="1:201" ht="5.0999999999999996" customHeight="1" x14ac:dyDescent="0.15">
      <c r="A69" s="1"/>
      <c r="B69" s="228" t="s">
        <v>82</v>
      </c>
      <c r="C69" s="229" t="s">
        <v>83</v>
      </c>
      <c r="D69" s="214"/>
      <c r="E69" s="214"/>
      <c r="F69" s="214"/>
      <c r="G69" s="214"/>
      <c r="H69" s="214"/>
      <c r="I69" s="215"/>
      <c r="J69" s="230"/>
      <c r="K69" s="230"/>
      <c r="L69" s="230"/>
      <c r="M69" s="230"/>
      <c r="N69" s="230"/>
      <c r="O69" s="230"/>
      <c r="P69" s="230"/>
      <c r="Q69" s="230"/>
      <c r="R69" s="230"/>
      <c r="S69" s="230"/>
      <c r="T69" s="230"/>
      <c r="U69" s="230"/>
      <c r="V69" s="230"/>
      <c r="W69" s="230"/>
      <c r="X69" s="230"/>
      <c r="Y69" s="230"/>
      <c r="Z69" s="230"/>
      <c r="AA69" s="230"/>
      <c r="AB69" s="230"/>
      <c r="AC69" s="230"/>
      <c r="AD69" s="230"/>
      <c r="AE69" s="230"/>
      <c r="AF69" s="230"/>
      <c r="AG69" s="230"/>
      <c r="AH69" s="230"/>
      <c r="AI69" s="230"/>
      <c r="AJ69" s="230"/>
      <c r="AK69" s="230"/>
      <c r="AL69" s="230"/>
      <c r="AM69" s="230"/>
      <c r="AN69" s="230"/>
      <c r="AO69" s="231" t="s">
        <v>84</v>
      </c>
      <c r="AP69" s="229"/>
      <c r="AQ69" s="229"/>
      <c r="AR69" s="229"/>
      <c r="AS69" s="229"/>
      <c r="AT69" s="229"/>
      <c r="AU69" s="229"/>
      <c r="AV69" s="229"/>
      <c r="AW69" s="229"/>
      <c r="AX69" s="229"/>
      <c r="AY69" s="229"/>
      <c r="AZ69" s="232"/>
      <c r="BA69" s="233"/>
      <c r="BB69" s="95" t="s">
        <v>85</v>
      </c>
      <c r="BC69" s="95"/>
      <c r="BD69" s="95"/>
      <c r="BE69" s="95"/>
      <c r="BF69" s="95"/>
      <c r="BG69" s="234"/>
      <c r="BH69" s="52" t="s">
        <v>86</v>
      </c>
      <c r="BI69" s="52"/>
      <c r="BJ69" s="52"/>
      <c r="BK69" s="52"/>
      <c r="BL69" s="52"/>
      <c r="BM69" s="52"/>
      <c r="BN69" s="52"/>
      <c r="BO69" s="52"/>
      <c r="BP69" s="52"/>
      <c r="BQ69" s="52"/>
      <c r="BR69" s="52"/>
      <c r="BS69" s="52"/>
      <c r="BT69" s="194"/>
      <c r="BU69" s="52" t="s">
        <v>21</v>
      </c>
      <c r="BV69" s="52"/>
      <c r="BW69" s="95"/>
      <c r="BX69" s="95"/>
      <c r="BY69" s="95"/>
      <c r="BZ69" s="95"/>
      <c r="CA69" s="95"/>
      <c r="CB69" s="95"/>
      <c r="CC69" s="95"/>
      <c r="CD69" s="95" t="s">
        <v>87</v>
      </c>
      <c r="CE69" s="95"/>
      <c r="CF69" s="95"/>
      <c r="CG69" s="95"/>
      <c r="CH69" s="95"/>
      <c r="CI69" s="194"/>
      <c r="CJ69" s="52" t="s">
        <v>11</v>
      </c>
      <c r="CK69" s="52"/>
      <c r="CL69" s="235"/>
      <c r="CO69" s="2"/>
      <c r="CP69" s="2"/>
      <c r="CQ69" s="2"/>
      <c r="CR69" s="2"/>
      <c r="CS69" s="2"/>
      <c r="CT69" s="2"/>
      <c r="CU69" s="2"/>
      <c r="CV69" s="2"/>
      <c r="DM69" s="2"/>
      <c r="DN69" s="2"/>
      <c r="DO69" s="2"/>
      <c r="DP69" s="2"/>
      <c r="DQ69" s="2"/>
      <c r="DR69" s="2"/>
      <c r="DS69" s="2"/>
      <c r="DT69" s="2"/>
      <c r="DU69" s="2"/>
      <c r="DV69" s="2"/>
      <c r="DW69" s="2"/>
      <c r="DX69" s="2"/>
      <c r="DY69" s="2"/>
      <c r="DZ69" s="2"/>
      <c r="EA69" s="2"/>
      <c r="EB69" s="2"/>
      <c r="EC69" s="2"/>
      <c r="ED69" s="2"/>
      <c r="EE69" s="2"/>
      <c r="EF69" s="2"/>
      <c r="EG69" s="2"/>
      <c r="EH69" s="2"/>
      <c r="EI69" s="2"/>
      <c r="EJ69" s="2"/>
      <c r="GG69" s="166" t="str">
        <f>IF(OR(GE48=0,GE48=2,GE48=3),"",IF(HLOOKUP($GE$47,$GM$45:$GO$108,24,FALSE)=0,"",(HLOOKUP($GE$47,$GM$45:$GO$108,24,FALSE))))</f>
        <v/>
      </c>
      <c r="GH69" s="166"/>
      <c r="GI69" s="166" t="str">
        <f t="shared" si="0"/>
        <v/>
      </c>
      <c r="GK69" s="167">
        <v>24</v>
      </c>
      <c r="GL69" s="167" t="s">
        <v>70</v>
      </c>
      <c r="GM69" s="167"/>
      <c r="GN69" s="167"/>
      <c r="GO69" s="167">
        <v>24</v>
      </c>
      <c r="GP69" s="167"/>
      <c r="GQ69" s="167"/>
      <c r="GR69" s="167" t="s">
        <v>88</v>
      </c>
      <c r="GS69" s="167">
        <v>1922</v>
      </c>
    </row>
    <row r="70" spans="1:201" ht="5.0999999999999996" customHeight="1" x14ac:dyDescent="0.15">
      <c r="A70" s="1"/>
      <c r="B70" s="236"/>
      <c r="C70" s="237"/>
      <c r="D70" s="237"/>
      <c r="E70" s="237"/>
      <c r="F70" s="237"/>
      <c r="G70" s="237"/>
      <c r="H70" s="237"/>
      <c r="I70" s="217"/>
      <c r="J70" s="230"/>
      <c r="K70" s="230"/>
      <c r="L70" s="230"/>
      <c r="M70" s="230"/>
      <c r="N70" s="230"/>
      <c r="O70" s="230"/>
      <c r="P70" s="230"/>
      <c r="Q70" s="230"/>
      <c r="R70" s="230"/>
      <c r="S70" s="230"/>
      <c r="T70" s="230"/>
      <c r="U70" s="230"/>
      <c r="V70" s="230"/>
      <c r="W70" s="230"/>
      <c r="X70" s="230"/>
      <c r="Y70" s="230"/>
      <c r="Z70" s="230"/>
      <c r="AA70" s="230"/>
      <c r="AB70" s="230"/>
      <c r="AC70" s="230"/>
      <c r="AD70" s="230"/>
      <c r="AE70" s="230"/>
      <c r="AF70" s="230"/>
      <c r="AG70" s="230"/>
      <c r="AH70" s="230"/>
      <c r="AI70" s="230"/>
      <c r="AJ70" s="230"/>
      <c r="AK70" s="230"/>
      <c r="AL70" s="230"/>
      <c r="AM70" s="230"/>
      <c r="AN70" s="230"/>
      <c r="AO70" s="238"/>
      <c r="AP70" s="239"/>
      <c r="AQ70" s="239"/>
      <c r="AR70" s="239"/>
      <c r="AS70" s="239"/>
      <c r="AT70" s="239"/>
      <c r="AU70" s="239"/>
      <c r="AV70" s="239"/>
      <c r="AW70" s="239"/>
      <c r="AX70" s="239"/>
      <c r="AY70" s="239"/>
      <c r="AZ70" s="240"/>
      <c r="BA70" s="241"/>
      <c r="BB70" s="98"/>
      <c r="BC70" s="98"/>
      <c r="BD70" s="98"/>
      <c r="BE70" s="98"/>
      <c r="BF70" s="98"/>
      <c r="BG70" s="242"/>
      <c r="BH70" s="65"/>
      <c r="BI70" s="65"/>
      <c r="BJ70" s="65"/>
      <c r="BK70" s="65"/>
      <c r="BL70" s="65"/>
      <c r="BM70" s="65"/>
      <c r="BN70" s="65"/>
      <c r="BO70" s="65"/>
      <c r="BP70" s="65"/>
      <c r="BQ70" s="65"/>
      <c r="BR70" s="65"/>
      <c r="BS70" s="65"/>
      <c r="BT70" s="197"/>
      <c r="BU70" s="65"/>
      <c r="BV70" s="65"/>
      <c r="BW70" s="98"/>
      <c r="BX70" s="98"/>
      <c r="BY70" s="98"/>
      <c r="BZ70" s="98"/>
      <c r="CA70" s="98"/>
      <c r="CB70" s="98"/>
      <c r="CC70" s="98"/>
      <c r="CD70" s="98"/>
      <c r="CE70" s="98"/>
      <c r="CF70" s="98"/>
      <c r="CG70" s="98"/>
      <c r="CH70" s="98"/>
      <c r="CI70" s="197"/>
      <c r="CJ70" s="65"/>
      <c r="CK70" s="65"/>
      <c r="CL70" s="243"/>
      <c r="CO70" s="2"/>
      <c r="CP70" s="2"/>
      <c r="CQ70" s="2"/>
      <c r="CR70" s="2"/>
      <c r="CS70" s="2"/>
      <c r="CT70" s="2"/>
      <c r="CU70" s="2"/>
      <c r="CV70" s="2"/>
      <c r="DM70" s="2"/>
      <c r="DN70" s="2"/>
      <c r="DO70" s="2"/>
      <c r="DP70" s="2"/>
      <c r="DQ70" s="2"/>
      <c r="DR70" s="2"/>
      <c r="DS70" s="2"/>
      <c r="DT70" s="2"/>
      <c r="DU70" s="2"/>
      <c r="DV70" s="2"/>
      <c r="DW70" s="2"/>
      <c r="DX70" s="2"/>
      <c r="DY70" s="2"/>
      <c r="DZ70" s="2"/>
      <c r="EA70" s="2"/>
      <c r="EB70" s="2"/>
      <c r="EC70" s="2"/>
      <c r="ED70" s="2"/>
      <c r="EE70" s="2"/>
      <c r="EF70" s="2"/>
      <c r="EG70" s="2"/>
      <c r="EH70" s="2"/>
      <c r="EI70" s="2"/>
      <c r="EJ70" s="2"/>
      <c r="GG70" s="166" t="str">
        <f>IF(OR(GE48=0,GE48=2,GE48=3),"",IF(HLOOKUP($GE$47,$GM$45:$GO$108,25,FALSE)=0,"",(HLOOKUP($GE$47,$GM$45:$GO$108,25,FALSE))))</f>
        <v/>
      </c>
      <c r="GH70" s="166"/>
      <c r="GI70" s="166" t="str">
        <f t="shared" si="0"/>
        <v/>
      </c>
      <c r="GK70" s="167">
        <v>25</v>
      </c>
      <c r="GL70" s="167" t="s">
        <v>70</v>
      </c>
      <c r="GM70" s="167"/>
      <c r="GN70" s="167"/>
      <c r="GO70" s="167">
        <v>25</v>
      </c>
      <c r="GP70" s="167"/>
      <c r="GQ70" s="167"/>
      <c r="GR70" s="167" t="s">
        <v>89</v>
      </c>
      <c r="GS70" s="167">
        <v>1923</v>
      </c>
    </row>
    <row r="71" spans="1:201" ht="5.0999999999999996" customHeight="1" x14ac:dyDescent="0.15">
      <c r="A71" s="1"/>
      <c r="B71" s="236"/>
      <c r="C71" s="237"/>
      <c r="D71" s="237"/>
      <c r="E71" s="237"/>
      <c r="F71" s="237"/>
      <c r="G71" s="237"/>
      <c r="H71" s="237"/>
      <c r="I71" s="217"/>
      <c r="J71" s="230"/>
      <c r="K71" s="230"/>
      <c r="L71" s="230"/>
      <c r="M71" s="230"/>
      <c r="N71" s="230"/>
      <c r="O71" s="230"/>
      <c r="P71" s="230"/>
      <c r="Q71" s="230"/>
      <c r="R71" s="230"/>
      <c r="S71" s="230"/>
      <c r="T71" s="230"/>
      <c r="U71" s="230"/>
      <c r="V71" s="230"/>
      <c r="W71" s="230"/>
      <c r="X71" s="230"/>
      <c r="Y71" s="230"/>
      <c r="Z71" s="230"/>
      <c r="AA71" s="230"/>
      <c r="AB71" s="230"/>
      <c r="AC71" s="230"/>
      <c r="AD71" s="230"/>
      <c r="AE71" s="230"/>
      <c r="AF71" s="230"/>
      <c r="AG71" s="230"/>
      <c r="AH71" s="230"/>
      <c r="AI71" s="230"/>
      <c r="AJ71" s="230"/>
      <c r="AK71" s="230"/>
      <c r="AL71" s="230"/>
      <c r="AM71" s="230"/>
      <c r="AN71" s="230"/>
      <c r="AO71" s="238"/>
      <c r="AP71" s="239"/>
      <c r="AQ71" s="239"/>
      <c r="AR71" s="239"/>
      <c r="AS71" s="239"/>
      <c r="AT71" s="239"/>
      <c r="AU71" s="239"/>
      <c r="AV71" s="239"/>
      <c r="AW71" s="239"/>
      <c r="AX71" s="239"/>
      <c r="AY71" s="239"/>
      <c r="AZ71" s="240"/>
      <c r="BA71" s="241"/>
      <c r="BB71" s="98"/>
      <c r="BC71" s="98"/>
      <c r="BD71" s="98"/>
      <c r="BE71" s="98"/>
      <c r="BF71" s="98"/>
      <c r="BG71" s="242"/>
      <c r="BH71" s="65"/>
      <c r="BI71" s="65"/>
      <c r="BJ71" s="65"/>
      <c r="BK71" s="65"/>
      <c r="BL71" s="65"/>
      <c r="BM71" s="65"/>
      <c r="BN71" s="65"/>
      <c r="BO71" s="65"/>
      <c r="BP71" s="65"/>
      <c r="BQ71" s="65"/>
      <c r="BR71" s="65"/>
      <c r="BS71" s="65"/>
      <c r="BT71" s="197"/>
      <c r="BU71" s="65"/>
      <c r="BV71" s="65"/>
      <c r="BW71" s="98"/>
      <c r="BX71" s="98"/>
      <c r="BY71" s="98"/>
      <c r="BZ71" s="98"/>
      <c r="CA71" s="98"/>
      <c r="CB71" s="98"/>
      <c r="CC71" s="98"/>
      <c r="CD71" s="98"/>
      <c r="CE71" s="98"/>
      <c r="CF71" s="98"/>
      <c r="CG71" s="98"/>
      <c r="CH71" s="98"/>
      <c r="CI71" s="197"/>
      <c r="CJ71" s="65"/>
      <c r="CK71" s="65"/>
      <c r="CL71" s="243"/>
      <c r="CO71" s="2"/>
      <c r="CP71" s="2"/>
      <c r="CQ71" s="2"/>
      <c r="CR71" s="2"/>
      <c r="CS71" s="2"/>
      <c r="CT71" s="2"/>
      <c r="CU71" s="2"/>
      <c r="CV71" s="2"/>
      <c r="DM71" s="2"/>
      <c r="DN71" s="2"/>
      <c r="DO71" s="2"/>
      <c r="DP71" s="2"/>
      <c r="DQ71" s="2"/>
      <c r="DR71" s="2"/>
      <c r="DS71" s="2"/>
      <c r="DT71" s="2"/>
      <c r="DU71" s="2"/>
      <c r="DV71" s="2"/>
      <c r="DW71" s="2"/>
      <c r="DX71" s="2"/>
      <c r="DY71" s="2"/>
      <c r="DZ71" s="2"/>
      <c r="EA71" s="2"/>
      <c r="EB71" s="2"/>
      <c r="EC71" s="2"/>
      <c r="ED71" s="2"/>
      <c r="EE71" s="2"/>
      <c r="EF71" s="2"/>
      <c r="EG71" s="2"/>
      <c r="EH71" s="2"/>
      <c r="EI71" s="2"/>
      <c r="EJ71" s="2"/>
      <c r="GG71" s="166" t="str">
        <f>IF(OR(GE48=0,GE48=2,GE48=3),"",IF(HLOOKUP($GE$47,$GM$45:$GO$108,26,FALSE)=0,"",(HLOOKUP($GE$47,$GM$45:$GO$108,26,FALSE))))</f>
        <v/>
      </c>
      <c r="GH71" s="166"/>
      <c r="GI71" s="166" t="str">
        <f>IF(GI70="","",IF($GE$48=0,"",IF($GI$40="大正15年12月","",IF($GI$40="大正1年7月","",IF($GI$40="昭和1年12月","",GK70)))))</f>
        <v/>
      </c>
      <c r="GK71" s="167">
        <v>26</v>
      </c>
      <c r="GL71" s="167" t="s">
        <v>70</v>
      </c>
      <c r="GM71" s="167"/>
      <c r="GN71" s="167"/>
      <c r="GO71" s="167">
        <v>26</v>
      </c>
      <c r="GP71" s="167"/>
      <c r="GQ71" s="167"/>
      <c r="GR71" s="167" t="s">
        <v>90</v>
      </c>
      <c r="GS71" s="167">
        <v>1924</v>
      </c>
    </row>
    <row r="72" spans="1:201" ht="5.0999999999999996" customHeight="1" x14ac:dyDescent="0.15">
      <c r="A72" s="1"/>
      <c r="B72" s="236"/>
      <c r="C72" s="237"/>
      <c r="D72" s="237"/>
      <c r="E72" s="237"/>
      <c r="F72" s="237"/>
      <c r="G72" s="237"/>
      <c r="H72" s="237"/>
      <c r="I72" s="217"/>
      <c r="J72" s="230"/>
      <c r="K72" s="230"/>
      <c r="L72" s="230"/>
      <c r="M72" s="230"/>
      <c r="N72" s="230"/>
      <c r="O72" s="230"/>
      <c r="P72" s="230"/>
      <c r="Q72" s="230"/>
      <c r="R72" s="230"/>
      <c r="S72" s="230"/>
      <c r="T72" s="230"/>
      <c r="U72" s="230"/>
      <c r="V72" s="230"/>
      <c r="W72" s="230"/>
      <c r="X72" s="230"/>
      <c r="Y72" s="230"/>
      <c r="Z72" s="230"/>
      <c r="AA72" s="230"/>
      <c r="AB72" s="230"/>
      <c r="AC72" s="230"/>
      <c r="AD72" s="230"/>
      <c r="AE72" s="230"/>
      <c r="AF72" s="230"/>
      <c r="AG72" s="230"/>
      <c r="AH72" s="230"/>
      <c r="AI72" s="230"/>
      <c r="AJ72" s="230"/>
      <c r="AK72" s="230"/>
      <c r="AL72" s="230"/>
      <c r="AM72" s="230"/>
      <c r="AN72" s="230"/>
      <c r="AO72" s="238"/>
      <c r="AP72" s="239"/>
      <c r="AQ72" s="239"/>
      <c r="AR72" s="239"/>
      <c r="AS72" s="239"/>
      <c r="AT72" s="239"/>
      <c r="AU72" s="239"/>
      <c r="AV72" s="239"/>
      <c r="AW72" s="239"/>
      <c r="AX72" s="239"/>
      <c r="AY72" s="239"/>
      <c r="AZ72" s="240"/>
      <c r="BA72" s="241"/>
      <c r="BB72" s="98"/>
      <c r="BC72" s="98"/>
      <c r="BD72" s="98"/>
      <c r="BE72" s="98"/>
      <c r="BF72" s="98"/>
      <c r="BG72" s="242"/>
      <c r="BH72" s="65"/>
      <c r="BI72" s="65"/>
      <c r="BJ72" s="65"/>
      <c r="BK72" s="65"/>
      <c r="BL72" s="65"/>
      <c r="BM72" s="65"/>
      <c r="BN72" s="65"/>
      <c r="BO72" s="65"/>
      <c r="BP72" s="65"/>
      <c r="BQ72" s="65"/>
      <c r="BR72" s="65"/>
      <c r="BS72" s="65"/>
      <c r="BT72" s="197"/>
      <c r="BU72" s="65"/>
      <c r="BV72" s="65"/>
      <c r="BW72" s="98"/>
      <c r="BX72" s="98"/>
      <c r="BY72" s="98"/>
      <c r="BZ72" s="98"/>
      <c r="CA72" s="98"/>
      <c r="CB72" s="98"/>
      <c r="CC72" s="98"/>
      <c r="CD72" s="98"/>
      <c r="CE72" s="98"/>
      <c r="CF72" s="98"/>
      <c r="CG72" s="98"/>
      <c r="CH72" s="98"/>
      <c r="CI72" s="197"/>
      <c r="CJ72" s="65"/>
      <c r="CK72" s="65"/>
      <c r="CL72" s="243"/>
      <c r="CO72" s="2"/>
      <c r="CP72" s="2"/>
      <c r="CQ72" s="2"/>
      <c r="CR72" s="2"/>
      <c r="CS72" s="2"/>
      <c r="CT72" s="2"/>
      <c r="CU72" s="2"/>
      <c r="CV72" s="2"/>
      <c r="DM72" s="2"/>
      <c r="DN72" s="2"/>
      <c r="DO72" s="2"/>
      <c r="DP72" s="2"/>
      <c r="DQ72" s="2"/>
      <c r="DR72" s="2"/>
      <c r="DS72" s="2"/>
      <c r="DT72" s="2"/>
      <c r="DU72" s="2"/>
      <c r="DV72" s="2"/>
      <c r="DW72" s="2"/>
      <c r="DX72" s="2"/>
      <c r="DY72" s="2"/>
      <c r="DZ72" s="2"/>
      <c r="EA72" s="2"/>
      <c r="EB72" s="2"/>
      <c r="EC72" s="2"/>
      <c r="ED72" s="2"/>
      <c r="EE72" s="2"/>
      <c r="EF72" s="2"/>
      <c r="EG72" s="2"/>
      <c r="EH72" s="2"/>
      <c r="EI72" s="2"/>
      <c r="EJ72" s="2"/>
      <c r="GG72" s="166" t="str">
        <f>IF(OR(GE48=0,GE48=2,GE48=3),"",IF(HLOOKUP($GE$47,$GM$45:$GO$108,27,FALSE)=0,"",(HLOOKUP($GE$47,$GM$45:$GO$108,27,FALSE))))</f>
        <v/>
      </c>
      <c r="GH72" s="166"/>
      <c r="GI72" s="166" t="str">
        <f>IF(GI71="","",IF($GE$48=0,"",IF(GI71="","",IF($GI$40="大正1年7月","",IF($GI$40="昭和1年12月","",GK71)))))</f>
        <v/>
      </c>
      <c r="GK72" s="167">
        <v>27</v>
      </c>
      <c r="GL72" s="167" t="s">
        <v>70</v>
      </c>
      <c r="GM72" s="167"/>
      <c r="GN72" s="167"/>
      <c r="GO72" s="167">
        <v>27</v>
      </c>
      <c r="GP72" s="167"/>
      <c r="GQ72" s="167"/>
      <c r="GR72" s="167" t="s">
        <v>91</v>
      </c>
      <c r="GS72" s="167">
        <v>1925</v>
      </c>
    </row>
    <row r="73" spans="1:201" ht="5.0999999999999996" customHeight="1" x14ac:dyDescent="0.15">
      <c r="A73" s="1"/>
      <c r="B73" s="236"/>
      <c r="C73" s="239" t="s">
        <v>92</v>
      </c>
      <c r="D73" s="239"/>
      <c r="E73" s="239"/>
      <c r="F73" s="239"/>
      <c r="G73" s="239"/>
      <c r="H73" s="239"/>
      <c r="I73" s="240"/>
      <c r="J73" s="230"/>
      <c r="K73" s="230"/>
      <c r="L73" s="230"/>
      <c r="M73" s="230"/>
      <c r="N73" s="230"/>
      <c r="O73" s="230"/>
      <c r="P73" s="230"/>
      <c r="Q73" s="230"/>
      <c r="R73" s="230"/>
      <c r="S73" s="230"/>
      <c r="T73" s="230"/>
      <c r="U73" s="230"/>
      <c r="V73" s="230"/>
      <c r="W73" s="230"/>
      <c r="X73" s="230"/>
      <c r="Y73" s="230"/>
      <c r="Z73" s="230"/>
      <c r="AA73" s="230"/>
      <c r="AB73" s="230"/>
      <c r="AC73" s="230"/>
      <c r="AD73" s="230"/>
      <c r="AE73" s="230"/>
      <c r="AF73" s="230"/>
      <c r="AG73" s="230"/>
      <c r="AH73" s="230"/>
      <c r="AI73" s="230"/>
      <c r="AJ73" s="230"/>
      <c r="AK73" s="230"/>
      <c r="AL73" s="230"/>
      <c r="AM73" s="230"/>
      <c r="AN73" s="230"/>
      <c r="AO73" s="238" t="s">
        <v>93</v>
      </c>
      <c r="AP73" s="239"/>
      <c r="AQ73" s="239"/>
      <c r="AR73" s="239"/>
      <c r="AS73" s="239"/>
      <c r="AT73" s="239"/>
      <c r="AU73" s="239"/>
      <c r="AV73" s="239"/>
      <c r="AW73" s="239"/>
      <c r="AX73" s="239"/>
      <c r="AY73" s="239"/>
      <c r="AZ73" s="240"/>
      <c r="BA73" s="241"/>
      <c r="BB73" s="98"/>
      <c r="BC73" s="98"/>
      <c r="BD73" s="98"/>
      <c r="BE73" s="98"/>
      <c r="BF73" s="98"/>
      <c r="BG73" s="242"/>
      <c r="BH73" s="65"/>
      <c r="BI73" s="65"/>
      <c r="BJ73" s="65"/>
      <c r="BK73" s="65"/>
      <c r="BL73" s="65"/>
      <c r="BM73" s="65"/>
      <c r="BN73" s="65"/>
      <c r="BO73" s="65"/>
      <c r="BP73" s="65"/>
      <c r="BQ73" s="65"/>
      <c r="BR73" s="65"/>
      <c r="BS73" s="65"/>
      <c r="BT73" s="197"/>
      <c r="BU73" s="65"/>
      <c r="BV73" s="65"/>
      <c r="BW73" s="98"/>
      <c r="BX73" s="98"/>
      <c r="BY73" s="98"/>
      <c r="BZ73" s="98"/>
      <c r="CA73" s="98"/>
      <c r="CB73" s="98"/>
      <c r="CC73" s="98"/>
      <c r="CD73" s="98"/>
      <c r="CE73" s="98"/>
      <c r="CF73" s="98"/>
      <c r="CG73" s="98"/>
      <c r="CH73" s="98"/>
      <c r="CI73" s="197"/>
      <c r="CJ73" s="65"/>
      <c r="CK73" s="65"/>
      <c r="CL73" s="243"/>
      <c r="CO73" s="2"/>
      <c r="CP73" s="2"/>
      <c r="CQ73" s="2"/>
      <c r="CR73" s="2"/>
      <c r="CS73" s="2"/>
      <c r="CT73" s="2"/>
      <c r="CU73" s="2"/>
      <c r="CV73" s="2"/>
      <c r="DM73" s="2"/>
      <c r="DN73" s="2"/>
      <c r="DO73" s="2"/>
      <c r="DP73" s="2"/>
      <c r="DQ73" s="2"/>
      <c r="DR73" s="2"/>
      <c r="DS73" s="2"/>
      <c r="DT73" s="2"/>
      <c r="DU73" s="2"/>
      <c r="DV73" s="2"/>
      <c r="DW73" s="2"/>
      <c r="DX73" s="2"/>
      <c r="DY73" s="2"/>
      <c r="DZ73" s="2"/>
      <c r="EA73" s="2"/>
      <c r="EB73" s="2"/>
      <c r="EC73" s="2"/>
      <c r="ED73" s="2"/>
      <c r="EE73" s="2"/>
      <c r="EF73" s="2"/>
      <c r="EG73" s="2"/>
      <c r="EH73" s="2"/>
      <c r="EI73" s="2"/>
      <c r="EJ73" s="2"/>
      <c r="FX73" s="244"/>
      <c r="GG73" s="166" t="str">
        <f>IF(OR(GE48=0,GE48=2,GE48=3),"",IF(HLOOKUP($GE$47,$GM$45:$GO$108,28,FALSE)=0,"",(HLOOKUP($GE$47,$GM$45:$GO$108,28,FALSE))))</f>
        <v/>
      </c>
      <c r="GH73" s="166"/>
      <c r="GI73" s="166" t="str">
        <f>IF(GI72="","",IF($GE$48=0,"",IF(GI72="","",IF($GI$40="大正1年7月","",IF($GI$40="昭和1年12月","",GK72)))))</f>
        <v/>
      </c>
      <c r="GK73" s="167">
        <v>28</v>
      </c>
      <c r="GL73" s="167" t="s">
        <v>70</v>
      </c>
      <c r="GM73" s="167"/>
      <c r="GN73" s="167"/>
      <c r="GO73" s="167">
        <v>28</v>
      </c>
      <c r="GP73" s="167"/>
      <c r="GQ73" s="167"/>
      <c r="GR73" s="167" t="s">
        <v>94</v>
      </c>
      <c r="GS73" s="167">
        <v>1926</v>
      </c>
    </row>
    <row r="74" spans="1:201" ht="5.0999999999999996" customHeight="1" x14ac:dyDescent="0.15">
      <c r="A74" s="1"/>
      <c r="B74" s="236"/>
      <c r="C74" s="239"/>
      <c r="D74" s="239"/>
      <c r="E74" s="239"/>
      <c r="F74" s="239"/>
      <c r="G74" s="239"/>
      <c r="H74" s="239"/>
      <c r="I74" s="240"/>
      <c r="J74" s="230"/>
      <c r="K74" s="230"/>
      <c r="L74" s="230"/>
      <c r="M74" s="230"/>
      <c r="N74" s="230"/>
      <c r="O74" s="230"/>
      <c r="P74" s="230"/>
      <c r="Q74" s="230"/>
      <c r="R74" s="230"/>
      <c r="S74" s="230"/>
      <c r="T74" s="230"/>
      <c r="U74" s="230"/>
      <c r="V74" s="230"/>
      <c r="W74" s="230"/>
      <c r="X74" s="230"/>
      <c r="Y74" s="230"/>
      <c r="Z74" s="230"/>
      <c r="AA74" s="230"/>
      <c r="AB74" s="230"/>
      <c r="AC74" s="230"/>
      <c r="AD74" s="230"/>
      <c r="AE74" s="230"/>
      <c r="AF74" s="230"/>
      <c r="AG74" s="230"/>
      <c r="AH74" s="230"/>
      <c r="AI74" s="230"/>
      <c r="AJ74" s="230"/>
      <c r="AK74" s="230"/>
      <c r="AL74" s="230"/>
      <c r="AM74" s="230"/>
      <c r="AN74" s="230"/>
      <c r="AO74" s="238"/>
      <c r="AP74" s="239"/>
      <c r="AQ74" s="239"/>
      <c r="AR74" s="239"/>
      <c r="AS74" s="239"/>
      <c r="AT74" s="239"/>
      <c r="AU74" s="239"/>
      <c r="AV74" s="239"/>
      <c r="AW74" s="239"/>
      <c r="AX74" s="239"/>
      <c r="AY74" s="239"/>
      <c r="AZ74" s="240"/>
      <c r="BA74" s="241"/>
      <c r="BB74" s="98"/>
      <c r="BC74" s="98"/>
      <c r="BD74" s="98"/>
      <c r="BE74" s="98"/>
      <c r="BF74" s="98"/>
      <c r="BG74" s="242"/>
      <c r="BH74" s="65"/>
      <c r="BI74" s="65"/>
      <c r="BJ74" s="65"/>
      <c r="BK74" s="65"/>
      <c r="BL74" s="65"/>
      <c r="BM74" s="65"/>
      <c r="BN74" s="65"/>
      <c r="BO74" s="65"/>
      <c r="BP74" s="65"/>
      <c r="BQ74" s="65"/>
      <c r="BR74" s="65"/>
      <c r="BS74" s="65"/>
      <c r="BT74" s="197"/>
      <c r="BU74" s="65"/>
      <c r="BV74" s="65"/>
      <c r="BW74" s="98"/>
      <c r="BX74" s="98"/>
      <c r="BY74" s="98"/>
      <c r="BZ74" s="98"/>
      <c r="CA74" s="98"/>
      <c r="CB74" s="98"/>
      <c r="CC74" s="98"/>
      <c r="CD74" s="98"/>
      <c r="CE74" s="98"/>
      <c r="CF74" s="98"/>
      <c r="CG74" s="98"/>
      <c r="CH74" s="98"/>
      <c r="CI74" s="197"/>
      <c r="CJ74" s="65"/>
      <c r="CK74" s="65"/>
      <c r="CL74" s="243"/>
      <c r="CO74" s="2"/>
      <c r="CP74" s="2"/>
      <c r="CQ74" s="2"/>
      <c r="CR74" s="2"/>
      <c r="CS74" s="2"/>
      <c r="CT74" s="2"/>
      <c r="CU74" s="2"/>
      <c r="CV74" s="2"/>
      <c r="DM74" s="2"/>
      <c r="DN74" s="2"/>
      <c r="DO74" s="2"/>
      <c r="DP74" s="2"/>
      <c r="DQ74" s="2"/>
      <c r="DR74" s="2"/>
      <c r="DS74" s="2"/>
      <c r="DT74" s="2"/>
      <c r="DU74" s="2"/>
      <c r="DV74" s="2"/>
      <c r="DW74" s="2"/>
      <c r="DX74" s="2"/>
      <c r="DY74" s="2"/>
      <c r="DZ74" s="2"/>
      <c r="EA74" s="2"/>
      <c r="EB74" s="2"/>
      <c r="EC74" s="2"/>
      <c r="ED74" s="2"/>
      <c r="EE74" s="2"/>
      <c r="EF74" s="2"/>
      <c r="EG74" s="2"/>
      <c r="EH74" s="2"/>
      <c r="EI74" s="2"/>
      <c r="EJ74" s="2"/>
      <c r="FX74" s="244"/>
      <c r="GG74" s="166" t="str">
        <f>IF(OR(GE48=0,GE48=2,GE48=3),"",IF(HLOOKUP($GE$47,$GM$45:$GO$108,29,FALSE)=0,"",(HLOOKUP($GE$47,$GM$45:$GO$108,29,FALSE))))</f>
        <v/>
      </c>
      <c r="GH74" s="166"/>
      <c r="GI74" s="166" t="str">
        <f>IF(GI73="","",IF($GE$48=0,"",IF(GI73="","",IF($GI$40="大正1年7月","",IF($GI$40="昭和1年12月","",GK73)))))</f>
        <v/>
      </c>
      <c r="GK74" s="167">
        <v>29</v>
      </c>
      <c r="GL74" s="167" t="s">
        <v>70</v>
      </c>
      <c r="GM74" s="167"/>
      <c r="GN74" s="167"/>
      <c r="GO74" s="167">
        <v>29</v>
      </c>
      <c r="GP74" s="167"/>
      <c r="GQ74" s="167"/>
      <c r="GR74" s="167" t="s">
        <v>95</v>
      </c>
      <c r="GS74" s="167">
        <v>1926</v>
      </c>
    </row>
    <row r="75" spans="1:201" ht="5.0999999999999996" customHeight="1" x14ac:dyDescent="0.15">
      <c r="A75" s="1"/>
      <c r="B75" s="236"/>
      <c r="C75" s="239"/>
      <c r="D75" s="239"/>
      <c r="E75" s="239"/>
      <c r="F75" s="239"/>
      <c r="G75" s="239"/>
      <c r="H75" s="239"/>
      <c r="I75" s="240"/>
      <c r="J75" s="230"/>
      <c r="K75" s="230"/>
      <c r="L75" s="230"/>
      <c r="M75" s="230"/>
      <c r="N75" s="230"/>
      <c r="O75" s="230"/>
      <c r="P75" s="230"/>
      <c r="Q75" s="230"/>
      <c r="R75" s="230"/>
      <c r="S75" s="230"/>
      <c r="T75" s="230"/>
      <c r="U75" s="230"/>
      <c r="V75" s="230"/>
      <c r="W75" s="230"/>
      <c r="X75" s="230"/>
      <c r="Y75" s="230"/>
      <c r="Z75" s="230"/>
      <c r="AA75" s="230"/>
      <c r="AB75" s="230"/>
      <c r="AC75" s="230"/>
      <c r="AD75" s="230"/>
      <c r="AE75" s="230"/>
      <c r="AF75" s="230"/>
      <c r="AG75" s="230"/>
      <c r="AH75" s="230"/>
      <c r="AI75" s="230"/>
      <c r="AJ75" s="230"/>
      <c r="AK75" s="230"/>
      <c r="AL75" s="230"/>
      <c r="AM75" s="230"/>
      <c r="AN75" s="230"/>
      <c r="AO75" s="238"/>
      <c r="AP75" s="239"/>
      <c r="AQ75" s="239"/>
      <c r="AR75" s="239"/>
      <c r="AS75" s="239"/>
      <c r="AT75" s="239"/>
      <c r="AU75" s="239"/>
      <c r="AV75" s="239"/>
      <c r="AW75" s="239"/>
      <c r="AX75" s="239"/>
      <c r="AY75" s="239"/>
      <c r="AZ75" s="240"/>
      <c r="BA75" s="241"/>
      <c r="BB75" s="98"/>
      <c r="BC75" s="98"/>
      <c r="BD75" s="98"/>
      <c r="BE75" s="98"/>
      <c r="BF75" s="98"/>
      <c r="BG75" s="242"/>
      <c r="BH75" s="65"/>
      <c r="BI75" s="65"/>
      <c r="BJ75" s="65"/>
      <c r="BK75" s="65"/>
      <c r="BL75" s="65"/>
      <c r="BM75" s="65"/>
      <c r="BN75" s="65"/>
      <c r="BO75" s="65"/>
      <c r="BP75" s="65"/>
      <c r="BQ75" s="65"/>
      <c r="BR75" s="65"/>
      <c r="BS75" s="65"/>
      <c r="BT75" s="197"/>
      <c r="BU75" s="65"/>
      <c r="BV75" s="65"/>
      <c r="BW75" s="98"/>
      <c r="BX75" s="98"/>
      <c r="BY75" s="98"/>
      <c r="BZ75" s="98"/>
      <c r="CA75" s="98"/>
      <c r="CB75" s="98"/>
      <c r="CC75" s="98"/>
      <c r="CD75" s="98"/>
      <c r="CE75" s="98"/>
      <c r="CF75" s="98"/>
      <c r="CG75" s="98"/>
      <c r="CH75" s="98"/>
      <c r="CI75" s="197"/>
      <c r="CJ75" s="65"/>
      <c r="CK75" s="65"/>
      <c r="CL75" s="243"/>
      <c r="CO75" s="2"/>
      <c r="CP75" s="2"/>
      <c r="CQ75" s="2"/>
      <c r="CR75" s="2"/>
      <c r="CS75" s="2"/>
      <c r="CT75" s="2"/>
      <c r="CU75" s="2"/>
      <c r="CV75" s="2"/>
      <c r="DM75" s="2"/>
      <c r="DN75" s="2"/>
      <c r="DO75" s="2"/>
      <c r="DP75" s="2"/>
      <c r="DQ75" s="2"/>
      <c r="DR75" s="2"/>
      <c r="DS75" s="2"/>
      <c r="DT75" s="2"/>
      <c r="DU75" s="2"/>
      <c r="DV75" s="2"/>
      <c r="DW75" s="2"/>
      <c r="DX75" s="2"/>
      <c r="DY75" s="2"/>
      <c r="DZ75" s="2"/>
      <c r="EA75" s="2"/>
      <c r="EB75" s="2"/>
      <c r="EC75" s="2"/>
      <c r="ED75" s="2"/>
      <c r="EE75" s="2"/>
      <c r="EF75" s="2"/>
      <c r="EG75" s="2"/>
      <c r="EH75" s="2"/>
      <c r="EI75" s="2"/>
      <c r="EJ75" s="2"/>
      <c r="FX75" s="244"/>
      <c r="GG75" s="166" t="str">
        <f>IF(OR(GE48=0,GE48=2,GE48=3),"",IF(HLOOKUP($GE$47,$GM$45:$GO$108,30,FALSE)=0,"",(HLOOKUP($GE$47,$GM$45:$GO$108,30,FALSE))))</f>
        <v/>
      </c>
      <c r="GH75" s="166"/>
      <c r="GI75" s="245" t="str">
        <f>IF($GE$48=0,"",IF(GI74="","",IF(DAY($GI$41)=1,"",GK74)))</f>
        <v/>
      </c>
      <c r="GJ75" s="246"/>
      <c r="GK75" s="167">
        <v>30</v>
      </c>
      <c r="GL75" s="167" t="s">
        <v>70</v>
      </c>
      <c r="GM75" s="167"/>
      <c r="GN75" s="167"/>
      <c r="GO75" s="167">
        <v>30</v>
      </c>
      <c r="GP75" s="167"/>
      <c r="GQ75" s="167"/>
      <c r="GR75" s="167" t="s">
        <v>96</v>
      </c>
      <c r="GS75" s="167">
        <v>1927</v>
      </c>
    </row>
    <row r="76" spans="1:201" ht="5.0999999999999996" customHeight="1" x14ac:dyDescent="0.15">
      <c r="A76" s="1"/>
      <c r="B76" s="247"/>
      <c r="C76" s="248"/>
      <c r="D76" s="248"/>
      <c r="E76" s="248"/>
      <c r="F76" s="248"/>
      <c r="G76" s="248"/>
      <c r="H76" s="248"/>
      <c r="I76" s="249"/>
      <c r="J76" s="230"/>
      <c r="K76" s="230"/>
      <c r="L76" s="230"/>
      <c r="M76" s="230"/>
      <c r="N76" s="230"/>
      <c r="O76" s="230"/>
      <c r="P76" s="230"/>
      <c r="Q76" s="230"/>
      <c r="R76" s="230"/>
      <c r="S76" s="230"/>
      <c r="T76" s="230"/>
      <c r="U76" s="230"/>
      <c r="V76" s="230"/>
      <c r="W76" s="230"/>
      <c r="X76" s="230"/>
      <c r="Y76" s="230"/>
      <c r="Z76" s="230"/>
      <c r="AA76" s="230"/>
      <c r="AB76" s="230"/>
      <c r="AC76" s="230"/>
      <c r="AD76" s="230"/>
      <c r="AE76" s="230"/>
      <c r="AF76" s="230"/>
      <c r="AG76" s="230"/>
      <c r="AH76" s="230"/>
      <c r="AI76" s="230"/>
      <c r="AJ76" s="230"/>
      <c r="AK76" s="230"/>
      <c r="AL76" s="230"/>
      <c r="AM76" s="230"/>
      <c r="AN76" s="230"/>
      <c r="AO76" s="250"/>
      <c r="AP76" s="248"/>
      <c r="AQ76" s="248"/>
      <c r="AR76" s="248"/>
      <c r="AS76" s="248"/>
      <c r="AT76" s="248"/>
      <c r="AU76" s="248"/>
      <c r="AV76" s="248"/>
      <c r="AW76" s="248"/>
      <c r="AX76" s="248"/>
      <c r="AY76" s="248"/>
      <c r="AZ76" s="249"/>
      <c r="BA76" s="251"/>
      <c r="BB76" s="220"/>
      <c r="BC76" s="220"/>
      <c r="BD76" s="220"/>
      <c r="BE76" s="220"/>
      <c r="BF76" s="220"/>
      <c r="BG76" s="252"/>
      <c r="BH76" s="72"/>
      <c r="BI76" s="72"/>
      <c r="BJ76" s="72"/>
      <c r="BK76" s="72"/>
      <c r="BL76" s="72"/>
      <c r="BM76" s="72"/>
      <c r="BN76" s="72"/>
      <c r="BO76" s="72"/>
      <c r="BP76" s="72"/>
      <c r="BQ76" s="72"/>
      <c r="BR76" s="72"/>
      <c r="BS76" s="72"/>
      <c r="BT76" s="253"/>
      <c r="BU76" s="72"/>
      <c r="BV76" s="72"/>
      <c r="BW76" s="220"/>
      <c r="BX76" s="220"/>
      <c r="BY76" s="220"/>
      <c r="BZ76" s="220"/>
      <c r="CA76" s="220"/>
      <c r="CB76" s="220"/>
      <c r="CC76" s="220"/>
      <c r="CD76" s="220"/>
      <c r="CE76" s="220"/>
      <c r="CF76" s="220"/>
      <c r="CG76" s="220"/>
      <c r="CH76" s="220"/>
      <c r="CI76" s="253"/>
      <c r="CJ76" s="72"/>
      <c r="CK76" s="72"/>
      <c r="CL76" s="254"/>
      <c r="CN76" s="244"/>
      <c r="CO76" s="255"/>
      <c r="CP76" s="255"/>
      <c r="CQ76" s="255"/>
      <c r="CR76" s="255"/>
      <c r="CS76" s="255"/>
      <c r="CT76" s="255"/>
      <c r="CU76" s="255"/>
      <c r="CV76" s="255"/>
      <c r="DM76" s="255"/>
      <c r="DN76" s="255"/>
      <c r="DO76" s="255"/>
      <c r="DP76" s="255"/>
      <c r="DQ76" s="255"/>
      <c r="DR76" s="255"/>
      <c r="DS76" s="255"/>
      <c r="DT76" s="255"/>
      <c r="DU76" s="255"/>
      <c r="DV76" s="255"/>
      <c r="DW76" s="255"/>
      <c r="DX76" s="255"/>
      <c r="DY76" s="255"/>
      <c r="DZ76" s="255"/>
      <c r="EA76" s="255"/>
      <c r="EB76" s="255"/>
      <c r="EC76" s="255"/>
      <c r="ED76" s="255"/>
      <c r="EE76" s="255"/>
      <c r="EF76" s="255"/>
      <c r="EG76" s="255"/>
      <c r="EH76" s="255"/>
      <c r="EI76" s="255"/>
      <c r="EJ76" s="255"/>
      <c r="EK76" s="244"/>
      <c r="EL76" s="244"/>
      <c r="FX76" s="244"/>
      <c r="GD76" s="256"/>
      <c r="GE76" s="256"/>
      <c r="GF76" s="256"/>
      <c r="GG76" s="257" t="str">
        <f>IF(OR(GE48=0,GE48=2,GE48=3),"",IF(HLOOKUP($GE$47,$GM$45:$GO$108,31,FALSE)=0,"",(HLOOKUP($GE$47,$GM$45:$GO$108,31,FALSE))))</f>
        <v/>
      </c>
      <c r="GH76" s="257"/>
      <c r="GI76" s="258" t="str">
        <f>IF(GI70="","",IF($GE$48=0,"",IF(GI75="","",IF(GI40="明治45年7月","",IF(DAY($GI$42)=1,"",GK75)))))</f>
        <v/>
      </c>
      <c r="GJ76" s="256"/>
      <c r="GK76" s="259">
        <v>31</v>
      </c>
      <c r="GL76" s="259" t="s">
        <v>70</v>
      </c>
      <c r="GM76" s="259"/>
      <c r="GN76" s="259"/>
      <c r="GO76" s="259">
        <v>31</v>
      </c>
      <c r="GP76" s="259"/>
      <c r="GQ76" s="259"/>
      <c r="GR76" s="259" t="s">
        <v>97</v>
      </c>
      <c r="GS76" s="259">
        <v>1928</v>
      </c>
    </row>
    <row r="77" spans="1:201" ht="5.0999999999999996" customHeight="1" x14ac:dyDescent="0.15">
      <c r="A77" s="1"/>
      <c r="B77" s="260" t="s">
        <v>98</v>
      </c>
      <c r="C77" s="261"/>
      <c r="D77" s="261"/>
      <c r="E77" s="261"/>
      <c r="F77" s="261"/>
      <c r="G77" s="261"/>
      <c r="H77" s="261"/>
      <c r="I77" s="262"/>
      <c r="J77" s="263"/>
      <c r="K77" s="264"/>
      <c r="L77" s="264"/>
      <c r="M77" s="264"/>
      <c r="N77" s="264"/>
      <c r="O77" s="264"/>
      <c r="P77" s="264"/>
      <c r="Q77" s="264"/>
      <c r="R77" s="264"/>
      <c r="S77" s="264"/>
      <c r="T77" s="264"/>
      <c r="U77" s="264"/>
      <c r="V77" s="264"/>
      <c r="W77" s="264"/>
      <c r="X77" s="264"/>
      <c r="Y77" s="265" t="s">
        <v>99</v>
      </c>
      <c r="Z77" s="265"/>
      <c r="AA77" s="265"/>
      <c r="AB77" s="266"/>
      <c r="AC77" s="264"/>
      <c r="AD77" s="264"/>
      <c r="AE77" s="264"/>
      <c r="AF77" s="264"/>
      <c r="AG77" s="264"/>
      <c r="AH77" s="264"/>
      <c r="AI77" s="264"/>
      <c r="AJ77" s="264"/>
      <c r="AK77" s="264"/>
      <c r="AL77" s="264"/>
      <c r="AM77" s="264"/>
      <c r="AN77" s="264"/>
      <c r="AO77" s="264"/>
      <c r="AP77" s="264"/>
      <c r="AQ77" s="264"/>
      <c r="AR77" s="264"/>
      <c r="AS77" s="264"/>
      <c r="AT77" s="264"/>
      <c r="AU77" s="267"/>
      <c r="AV77" s="268" t="s">
        <v>100</v>
      </c>
      <c r="AW77" s="130"/>
      <c r="AX77" s="130"/>
      <c r="AY77" s="130"/>
      <c r="AZ77" s="130"/>
      <c r="BA77" s="130"/>
      <c r="BB77" s="130"/>
      <c r="BC77" s="130"/>
      <c r="BD77" s="130"/>
      <c r="BE77" s="131"/>
      <c r="BF77" s="269" t="s">
        <v>101</v>
      </c>
      <c r="BG77" s="270"/>
      <c r="BH77" s="270"/>
      <c r="BI77" s="270"/>
      <c r="BJ77" s="270"/>
      <c r="BK77" s="270"/>
      <c r="BL77" s="270"/>
      <c r="BM77" s="270"/>
      <c r="BN77" s="270"/>
      <c r="BO77" s="270"/>
      <c r="BP77" s="270"/>
      <c r="BQ77" s="270"/>
      <c r="BR77" s="270"/>
      <c r="BS77" s="270"/>
      <c r="BT77" s="270"/>
      <c r="BU77" s="270"/>
      <c r="BV77" s="270"/>
      <c r="BW77" s="270"/>
      <c r="BX77" s="270"/>
      <c r="BY77" s="270"/>
      <c r="BZ77" s="270"/>
      <c r="CA77" s="271"/>
      <c r="CB77" s="271"/>
      <c r="CC77" s="272" t="s">
        <v>102</v>
      </c>
      <c r="CD77" s="272"/>
      <c r="CE77" s="272"/>
      <c r="CF77" s="272"/>
      <c r="CG77" s="272"/>
      <c r="CH77" s="272"/>
      <c r="CI77" s="272"/>
      <c r="CJ77" s="272"/>
      <c r="CK77" s="272"/>
      <c r="CL77" s="273"/>
      <c r="CN77" s="274"/>
      <c r="CO77" s="239"/>
      <c r="CP77" s="239"/>
      <c r="CQ77" s="239"/>
      <c r="CR77" s="239"/>
      <c r="CS77" s="239"/>
      <c r="CT77" s="239"/>
      <c r="CU77" s="239"/>
      <c r="CV77" s="275"/>
      <c r="DM77" s="276"/>
      <c r="DN77" s="276"/>
      <c r="DO77" s="276"/>
      <c r="DP77" s="276"/>
      <c r="DQ77" s="276"/>
      <c r="DR77" s="276"/>
      <c r="DS77" s="276"/>
      <c r="DT77" s="276"/>
      <c r="DU77" s="276"/>
      <c r="DV77" s="276"/>
      <c r="DW77" s="276"/>
      <c r="DX77" s="276"/>
      <c r="DY77" s="276"/>
      <c r="DZ77" s="276"/>
      <c r="EA77" s="276"/>
      <c r="EB77" s="276"/>
      <c r="EC77" s="276"/>
      <c r="ED77" s="276"/>
      <c r="EE77" s="276"/>
      <c r="EF77" s="276"/>
      <c r="EG77" s="276"/>
      <c r="EH77" s="276"/>
      <c r="EI77" s="276"/>
      <c r="EJ77" s="276"/>
      <c r="EK77" s="276"/>
      <c r="EL77" s="276"/>
      <c r="EM77" s="9"/>
      <c r="EN77" s="277"/>
      <c r="EO77" s="277"/>
      <c r="EP77" s="277"/>
      <c r="EQ77" s="277"/>
      <c r="ER77" s="277"/>
      <c r="ES77" s="277"/>
      <c r="ET77" s="277"/>
      <c r="EU77" s="277"/>
      <c r="EV77" s="277"/>
      <c r="EW77" s="9"/>
      <c r="EX77" s="9"/>
      <c r="EY77" s="278"/>
      <c r="EZ77" s="278"/>
      <c r="FA77" s="278"/>
      <c r="FB77" s="278"/>
      <c r="FC77" s="278"/>
      <c r="FD77" s="278"/>
      <c r="FE77" s="278"/>
      <c r="FF77" s="278"/>
      <c r="FG77" s="278"/>
      <c r="FH77" s="278"/>
      <c r="FI77" s="278"/>
      <c r="FJ77" s="278"/>
      <c r="FK77" s="278"/>
      <c r="FL77" s="278"/>
      <c r="FM77" s="278"/>
      <c r="FN77" s="278"/>
      <c r="FO77" s="278"/>
      <c r="FP77" s="278"/>
      <c r="FQ77" s="278"/>
      <c r="FR77" s="278"/>
      <c r="FS77" s="278"/>
      <c r="FT77" s="278"/>
      <c r="FU77" s="278"/>
      <c r="FV77" s="278"/>
      <c r="FW77" s="278"/>
      <c r="FX77" s="279"/>
      <c r="GD77" s="280"/>
      <c r="GE77" s="280"/>
      <c r="GF77" s="280"/>
      <c r="GG77" s="281" t="str">
        <f>IF(OR(GE48=0,GE48=2,GE48=3),"",IF(HLOOKUP($GE$47,$GM$45:$GO$108,32,FALSE)=0,"",(HLOOKUP($GE$47,$GM$45:$GO$108,32,FALSE))))</f>
        <v/>
      </c>
      <c r="GH77" s="281"/>
      <c r="GI77" s="281" t="str">
        <f>IF(GI70="","",IF($GE$48=0,"",IF(GI76="","",IF(DAY($GI$43)=1,"",GK76))))</f>
        <v/>
      </c>
      <c r="GJ77" s="280"/>
      <c r="GK77" s="282"/>
      <c r="GL77" s="282" t="s">
        <v>70</v>
      </c>
      <c r="GM77" s="282"/>
      <c r="GN77" s="282"/>
      <c r="GO77" s="282">
        <v>32</v>
      </c>
      <c r="GP77" s="282"/>
      <c r="GQ77" s="282"/>
      <c r="GR77" s="282" t="s">
        <v>103</v>
      </c>
      <c r="GS77" s="282">
        <v>1929</v>
      </c>
    </row>
    <row r="78" spans="1:201" ht="5.0999999999999996" customHeight="1" x14ac:dyDescent="0.15">
      <c r="A78" s="1"/>
      <c r="B78" s="283"/>
      <c r="C78" s="284"/>
      <c r="D78" s="284"/>
      <c r="E78" s="284"/>
      <c r="F78" s="284"/>
      <c r="G78" s="284"/>
      <c r="H78" s="284"/>
      <c r="I78" s="285"/>
      <c r="J78" s="286"/>
      <c r="K78" s="287"/>
      <c r="L78" s="287"/>
      <c r="M78" s="287"/>
      <c r="N78" s="287"/>
      <c r="O78" s="287"/>
      <c r="P78" s="287"/>
      <c r="Q78" s="287"/>
      <c r="R78" s="287"/>
      <c r="S78" s="287"/>
      <c r="T78" s="287"/>
      <c r="U78" s="287"/>
      <c r="V78" s="287"/>
      <c r="W78" s="287"/>
      <c r="X78" s="287"/>
      <c r="Y78" s="288"/>
      <c r="Z78" s="288"/>
      <c r="AA78" s="288"/>
      <c r="AB78" s="275"/>
      <c r="AC78" s="287"/>
      <c r="AD78" s="287"/>
      <c r="AE78" s="287"/>
      <c r="AF78" s="287"/>
      <c r="AG78" s="287"/>
      <c r="AH78" s="287"/>
      <c r="AI78" s="287"/>
      <c r="AJ78" s="287"/>
      <c r="AK78" s="287"/>
      <c r="AL78" s="287"/>
      <c r="AM78" s="287"/>
      <c r="AN78" s="287"/>
      <c r="AO78" s="287"/>
      <c r="AP78" s="287"/>
      <c r="AQ78" s="287"/>
      <c r="AR78" s="287"/>
      <c r="AS78" s="287"/>
      <c r="AT78" s="287"/>
      <c r="AU78" s="289"/>
      <c r="AV78" s="290"/>
      <c r="AW78" s="139"/>
      <c r="AX78" s="139"/>
      <c r="AY78" s="139"/>
      <c r="AZ78" s="139"/>
      <c r="BA78" s="139"/>
      <c r="BB78" s="139"/>
      <c r="BC78" s="139"/>
      <c r="BD78" s="139"/>
      <c r="BE78" s="140"/>
      <c r="BF78" s="291"/>
      <c r="BG78" s="292"/>
      <c r="BH78" s="292"/>
      <c r="BI78" s="292"/>
      <c r="BJ78" s="292"/>
      <c r="BK78" s="292"/>
      <c r="BL78" s="292"/>
      <c r="BM78" s="292"/>
      <c r="BN78" s="292"/>
      <c r="BO78" s="292"/>
      <c r="BP78" s="292"/>
      <c r="BQ78" s="292"/>
      <c r="BR78" s="292"/>
      <c r="BS78" s="292"/>
      <c r="BT78" s="292"/>
      <c r="BU78" s="292"/>
      <c r="BV78" s="292"/>
      <c r="BW78" s="292"/>
      <c r="BX78" s="292"/>
      <c r="BY78" s="292"/>
      <c r="BZ78" s="292"/>
      <c r="CA78" s="278"/>
      <c r="CB78" s="278"/>
      <c r="CC78" s="293"/>
      <c r="CD78" s="293"/>
      <c r="CE78" s="293"/>
      <c r="CF78" s="293"/>
      <c r="CG78" s="293"/>
      <c r="CH78" s="293"/>
      <c r="CI78" s="293"/>
      <c r="CJ78" s="293"/>
      <c r="CK78" s="293"/>
      <c r="CL78" s="294"/>
      <c r="CN78" s="274"/>
      <c r="CO78" s="239"/>
      <c r="CP78" s="239"/>
      <c r="CQ78" s="239"/>
      <c r="CR78" s="239"/>
      <c r="CS78" s="239"/>
      <c r="CT78" s="239"/>
      <c r="CU78" s="239"/>
      <c r="CV78" s="276"/>
      <c r="DM78" s="276"/>
      <c r="DN78" s="276"/>
      <c r="DO78" s="276"/>
      <c r="DP78" s="276"/>
      <c r="DQ78" s="276"/>
      <c r="DR78" s="276"/>
      <c r="DS78" s="276"/>
      <c r="DT78" s="276"/>
      <c r="DU78" s="276"/>
      <c r="DV78" s="276"/>
      <c r="DW78" s="276"/>
      <c r="DX78" s="276"/>
      <c r="DY78" s="276"/>
      <c r="DZ78" s="276"/>
      <c r="EA78" s="276"/>
      <c r="EB78" s="276"/>
      <c r="EC78" s="276"/>
      <c r="ED78" s="276"/>
      <c r="EE78" s="276"/>
      <c r="EF78" s="276"/>
      <c r="EG78" s="276"/>
      <c r="EH78" s="276"/>
      <c r="EI78" s="276"/>
      <c r="EJ78" s="276"/>
      <c r="EK78" s="276"/>
      <c r="EL78" s="276"/>
      <c r="EM78" s="9"/>
      <c r="EN78" s="277"/>
      <c r="EO78" s="277"/>
      <c r="EP78" s="277"/>
      <c r="EQ78" s="277"/>
      <c r="ER78" s="277"/>
      <c r="ES78" s="277"/>
      <c r="ET78" s="277"/>
      <c r="EU78" s="277"/>
      <c r="EV78" s="277"/>
      <c r="EW78" s="9"/>
      <c r="EX78" s="9"/>
      <c r="EY78" s="278"/>
      <c r="EZ78" s="278"/>
      <c r="FA78" s="278"/>
      <c r="FB78" s="278"/>
      <c r="FC78" s="278"/>
      <c r="FD78" s="278"/>
      <c r="FE78" s="278"/>
      <c r="FF78" s="278"/>
      <c r="FG78" s="278"/>
      <c r="FH78" s="278"/>
      <c r="FI78" s="278"/>
      <c r="FJ78" s="278"/>
      <c r="FK78" s="278"/>
      <c r="FL78" s="278"/>
      <c r="FM78" s="278"/>
      <c r="FN78" s="278"/>
      <c r="FO78" s="278"/>
      <c r="FP78" s="278"/>
      <c r="FQ78" s="278"/>
      <c r="FR78" s="278"/>
      <c r="FS78" s="278"/>
      <c r="FT78" s="278"/>
      <c r="FU78" s="278"/>
      <c r="FV78" s="278"/>
      <c r="FW78" s="278"/>
      <c r="FX78" s="279"/>
      <c r="GD78" s="280"/>
      <c r="GE78" s="280"/>
      <c r="GF78" s="280"/>
      <c r="GG78" s="281" t="str">
        <f>IF(OR(GE48=0,GE48=2,GE48=3),"",IF(HLOOKUP($GE$47,$GM$45:$GO$108,33,FALSE)=0,"",(HLOOKUP($GE$47,$GM$45:$GO$108,33,FALSE))))</f>
        <v/>
      </c>
      <c r="GH78" s="281"/>
      <c r="GI78" s="281"/>
      <c r="GJ78" s="280"/>
      <c r="GK78" s="282"/>
      <c r="GL78" s="282" t="s">
        <v>70</v>
      </c>
      <c r="GM78" s="282"/>
      <c r="GN78" s="282"/>
      <c r="GO78" s="282">
        <v>33</v>
      </c>
      <c r="GP78" s="282"/>
      <c r="GQ78" s="282"/>
      <c r="GR78" s="282" t="s">
        <v>104</v>
      </c>
      <c r="GS78" s="282">
        <v>1930</v>
      </c>
    </row>
    <row r="79" spans="1:201" ht="5.0999999999999996" customHeight="1" x14ac:dyDescent="0.15">
      <c r="A79" s="1"/>
      <c r="B79" s="283"/>
      <c r="C79" s="284"/>
      <c r="D79" s="284"/>
      <c r="E79" s="284"/>
      <c r="F79" s="284"/>
      <c r="G79" s="284"/>
      <c r="H79" s="284"/>
      <c r="I79" s="285"/>
      <c r="J79" s="286"/>
      <c r="K79" s="287"/>
      <c r="L79" s="287"/>
      <c r="M79" s="287"/>
      <c r="N79" s="287"/>
      <c r="O79" s="287"/>
      <c r="P79" s="287"/>
      <c r="Q79" s="287"/>
      <c r="R79" s="287"/>
      <c r="S79" s="287"/>
      <c r="T79" s="287"/>
      <c r="U79" s="287"/>
      <c r="V79" s="287"/>
      <c r="W79" s="287"/>
      <c r="X79" s="287"/>
      <c r="Y79" s="288"/>
      <c r="Z79" s="288"/>
      <c r="AA79" s="288"/>
      <c r="AB79" s="275"/>
      <c r="AC79" s="287"/>
      <c r="AD79" s="287"/>
      <c r="AE79" s="287"/>
      <c r="AF79" s="287"/>
      <c r="AG79" s="287"/>
      <c r="AH79" s="287"/>
      <c r="AI79" s="287"/>
      <c r="AJ79" s="287"/>
      <c r="AK79" s="287"/>
      <c r="AL79" s="287"/>
      <c r="AM79" s="287"/>
      <c r="AN79" s="287"/>
      <c r="AO79" s="287"/>
      <c r="AP79" s="287"/>
      <c r="AQ79" s="287"/>
      <c r="AR79" s="287"/>
      <c r="AS79" s="287"/>
      <c r="AT79" s="287"/>
      <c r="AU79" s="289"/>
      <c r="AV79" s="290"/>
      <c r="AW79" s="139"/>
      <c r="AX79" s="139"/>
      <c r="AY79" s="139"/>
      <c r="AZ79" s="139"/>
      <c r="BA79" s="139"/>
      <c r="BB79" s="139"/>
      <c r="BC79" s="139"/>
      <c r="BD79" s="139"/>
      <c r="BE79" s="140"/>
      <c r="BF79" s="291"/>
      <c r="BG79" s="292"/>
      <c r="BH79" s="292"/>
      <c r="BI79" s="292"/>
      <c r="BJ79" s="292"/>
      <c r="BK79" s="292"/>
      <c r="BL79" s="292"/>
      <c r="BM79" s="292"/>
      <c r="BN79" s="292"/>
      <c r="BO79" s="292"/>
      <c r="BP79" s="292"/>
      <c r="BQ79" s="292"/>
      <c r="BR79" s="292"/>
      <c r="BS79" s="292"/>
      <c r="BT79" s="292"/>
      <c r="BU79" s="292"/>
      <c r="BV79" s="292"/>
      <c r="BW79" s="292"/>
      <c r="BX79" s="292"/>
      <c r="BY79" s="292"/>
      <c r="BZ79" s="292"/>
      <c r="CA79" s="278"/>
      <c r="CB79" s="278"/>
      <c r="CC79" s="293"/>
      <c r="CD79" s="293"/>
      <c r="CE79" s="293"/>
      <c r="CF79" s="293"/>
      <c r="CG79" s="293"/>
      <c r="CH79" s="293"/>
      <c r="CI79" s="293"/>
      <c r="CJ79" s="293"/>
      <c r="CK79" s="293"/>
      <c r="CL79" s="294"/>
      <c r="CN79" s="274"/>
      <c r="CO79" s="239"/>
      <c r="CP79" s="239"/>
      <c r="CQ79" s="239"/>
      <c r="CR79" s="239"/>
      <c r="CS79" s="239"/>
      <c r="CT79" s="239"/>
      <c r="CU79" s="239"/>
      <c r="CV79" s="276"/>
      <c r="DM79" s="276"/>
      <c r="DN79" s="276"/>
      <c r="DO79" s="276"/>
      <c r="DP79" s="276"/>
      <c r="DQ79" s="276"/>
      <c r="DR79" s="276"/>
      <c r="DS79" s="276"/>
      <c r="DT79" s="276"/>
      <c r="DU79" s="276"/>
      <c r="DV79" s="276"/>
      <c r="DW79" s="276"/>
      <c r="DX79" s="276"/>
      <c r="DY79" s="276"/>
      <c r="DZ79" s="276"/>
      <c r="EA79" s="276"/>
      <c r="EB79" s="276"/>
      <c r="EC79" s="276"/>
      <c r="ED79" s="276"/>
      <c r="EE79" s="276"/>
      <c r="EF79" s="276"/>
      <c r="EG79" s="276"/>
      <c r="EH79" s="276"/>
      <c r="EI79" s="276"/>
      <c r="EJ79" s="276"/>
      <c r="EK79" s="276"/>
      <c r="EL79" s="276"/>
      <c r="EM79" s="9"/>
      <c r="EN79" s="277"/>
      <c r="EO79" s="277"/>
      <c r="EP79" s="277"/>
      <c r="EQ79" s="277"/>
      <c r="ER79" s="277"/>
      <c r="ES79" s="277"/>
      <c r="ET79" s="277"/>
      <c r="EU79" s="277"/>
      <c r="EV79" s="277"/>
      <c r="EW79" s="9"/>
      <c r="EX79" s="9"/>
      <c r="EY79" s="278"/>
      <c r="EZ79" s="278"/>
      <c r="FA79" s="278"/>
      <c r="FB79" s="278"/>
      <c r="FC79" s="278"/>
      <c r="FD79" s="278"/>
      <c r="FE79" s="278"/>
      <c r="FF79" s="278"/>
      <c r="FG79" s="278"/>
      <c r="FH79" s="278"/>
      <c r="FI79" s="278"/>
      <c r="FJ79" s="278"/>
      <c r="FK79" s="278"/>
      <c r="FL79" s="278"/>
      <c r="FM79" s="278"/>
      <c r="FN79" s="278"/>
      <c r="FO79" s="278"/>
      <c r="FP79" s="278"/>
      <c r="FQ79" s="278"/>
      <c r="FR79" s="278"/>
      <c r="FS79" s="278"/>
      <c r="FT79" s="278"/>
      <c r="FU79" s="278"/>
      <c r="FV79" s="278"/>
      <c r="FW79" s="278"/>
      <c r="FX79" s="279"/>
      <c r="GD79" s="280"/>
      <c r="GE79" s="280"/>
      <c r="GF79" s="280"/>
      <c r="GG79" s="281" t="str">
        <f>IF(OR(GE48=0,GE48=2,GE48=3),"",IF(HLOOKUP($GE$47,$GM$45:$GO$108,34,FALSE)=0,"",(HLOOKUP($GE$47,$GM$45:$GO$108,34,FALSE))))</f>
        <v/>
      </c>
      <c r="GH79" s="281"/>
      <c r="GI79" s="281"/>
      <c r="GJ79" s="280"/>
      <c r="GK79" s="282"/>
      <c r="GL79" s="282" t="s">
        <v>70</v>
      </c>
      <c r="GM79" s="282"/>
      <c r="GN79" s="282"/>
      <c r="GO79" s="282">
        <v>34</v>
      </c>
      <c r="GP79" s="282"/>
      <c r="GQ79" s="282"/>
      <c r="GR79" s="282" t="s">
        <v>105</v>
      </c>
      <c r="GS79" s="282">
        <v>1931</v>
      </c>
    </row>
    <row r="80" spans="1:201" ht="5.0999999999999996" customHeight="1" x14ac:dyDescent="0.15">
      <c r="A80" s="1"/>
      <c r="B80" s="283"/>
      <c r="C80" s="284"/>
      <c r="D80" s="284"/>
      <c r="E80" s="284"/>
      <c r="F80" s="284"/>
      <c r="G80" s="284"/>
      <c r="H80" s="284"/>
      <c r="I80" s="285"/>
      <c r="J80" s="286"/>
      <c r="K80" s="287"/>
      <c r="L80" s="287"/>
      <c r="M80" s="287"/>
      <c r="N80" s="287"/>
      <c r="O80" s="287"/>
      <c r="P80" s="287"/>
      <c r="Q80" s="287"/>
      <c r="R80" s="287"/>
      <c r="S80" s="287"/>
      <c r="T80" s="287"/>
      <c r="U80" s="287"/>
      <c r="V80" s="287"/>
      <c r="W80" s="287"/>
      <c r="X80" s="287"/>
      <c r="Y80" s="288"/>
      <c r="Z80" s="288"/>
      <c r="AA80" s="288"/>
      <c r="AB80" s="275"/>
      <c r="AC80" s="287"/>
      <c r="AD80" s="287"/>
      <c r="AE80" s="287"/>
      <c r="AF80" s="287"/>
      <c r="AG80" s="287"/>
      <c r="AH80" s="287"/>
      <c r="AI80" s="287"/>
      <c r="AJ80" s="287"/>
      <c r="AK80" s="287"/>
      <c r="AL80" s="287"/>
      <c r="AM80" s="287"/>
      <c r="AN80" s="287"/>
      <c r="AO80" s="287"/>
      <c r="AP80" s="287"/>
      <c r="AQ80" s="287"/>
      <c r="AR80" s="287"/>
      <c r="AS80" s="287"/>
      <c r="AT80" s="287"/>
      <c r="AU80" s="289"/>
      <c r="AV80" s="295"/>
      <c r="AW80" s="149"/>
      <c r="AX80" s="149"/>
      <c r="AY80" s="149"/>
      <c r="AZ80" s="149"/>
      <c r="BA80" s="149"/>
      <c r="BB80" s="149"/>
      <c r="BC80" s="149"/>
      <c r="BD80" s="149"/>
      <c r="BE80" s="150"/>
      <c r="BF80" s="296"/>
      <c r="BG80" s="297"/>
      <c r="BH80" s="297"/>
      <c r="BI80" s="297"/>
      <c r="BJ80" s="297"/>
      <c r="BK80" s="297"/>
      <c r="BL80" s="297"/>
      <c r="BM80" s="297"/>
      <c r="BN80" s="297"/>
      <c r="BO80" s="297"/>
      <c r="BP80" s="297"/>
      <c r="BQ80" s="297"/>
      <c r="BR80" s="297"/>
      <c r="BS80" s="297"/>
      <c r="BT80" s="297"/>
      <c r="BU80" s="297"/>
      <c r="BV80" s="297"/>
      <c r="BW80" s="297"/>
      <c r="BX80" s="297"/>
      <c r="BY80" s="297"/>
      <c r="BZ80" s="297"/>
      <c r="CA80" s="298"/>
      <c r="CB80" s="298"/>
      <c r="CC80" s="299"/>
      <c r="CD80" s="299"/>
      <c r="CE80" s="299"/>
      <c r="CF80" s="299"/>
      <c r="CG80" s="299"/>
      <c r="CH80" s="299"/>
      <c r="CI80" s="299"/>
      <c r="CJ80" s="299"/>
      <c r="CK80" s="299"/>
      <c r="CL80" s="300"/>
      <c r="CN80" s="274"/>
      <c r="CO80" s="239"/>
      <c r="CP80" s="239"/>
      <c r="CQ80" s="239"/>
      <c r="CR80" s="239"/>
      <c r="CS80" s="239"/>
      <c r="CT80" s="239"/>
      <c r="CU80" s="239"/>
      <c r="CV80" s="276"/>
      <c r="DM80" s="276"/>
      <c r="DN80" s="276"/>
      <c r="DO80" s="276"/>
      <c r="DP80" s="276"/>
      <c r="DQ80" s="276"/>
      <c r="DR80" s="276"/>
      <c r="DS80" s="276"/>
      <c r="DT80" s="276"/>
      <c r="DU80" s="276"/>
      <c r="DV80" s="276"/>
      <c r="DW80" s="276"/>
      <c r="DX80" s="276"/>
      <c r="DY80" s="276"/>
      <c r="DZ80" s="276"/>
      <c r="EA80" s="276"/>
      <c r="EB80" s="276"/>
      <c r="EC80" s="276"/>
      <c r="ED80" s="276"/>
      <c r="EE80" s="276"/>
      <c r="EF80" s="276"/>
      <c r="EG80" s="276"/>
      <c r="EH80" s="276"/>
      <c r="EI80" s="276"/>
      <c r="EJ80" s="276"/>
      <c r="EK80" s="276"/>
      <c r="EL80" s="276"/>
      <c r="EM80" s="9"/>
      <c r="EN80" s="277"/>
      <c r="EO80" s="277"/>
      <c r="EP80" s="277"/>
      <c r="EQ80" s="277"/>
      <c r="ER80" s="277"/>
      <c r="ES80" s="277"/>
      <c r="ET80" s="277"/>
      <c r="EU80" s="277"/>
      <c r="EV80" s="277"/>
      <c r="EW80" s="9"/>
      <c r="EX80" s="9"/>
      <c r="EY80" s="278"/>
      <c r="EZ80" s="278"/>
      <c r="FA80" s="278"/>
      <c r="FB80" s="278"/>
      <c r="FC80" s="278"/>
      <c r="FD80" s="278"/>
      <c r="FE80" s="278"/>
      <c r="FF80" s="278"/>
      <c r="FG80" s="278"/>
      <c r="FH80" s="278"/>
      <c r="FI80" s="278"/>
      <c r="FJ80" s="278"/>
      <c r="FK80" s="278"/>
      <c r="FL80" s="278"/>
      <c r="FM80" s="278"/>
      <c r="FN80" s="278"/>
      <c r="FO80" s="278"/>
      <c r="FP80" s="278"/>
      <c r="FQ80" s="278"/>
      <c r="FR80" s="278"/>
      <c r="FS80" s="278"/>
      <c r="FT80" s="278"/>
      <c r="FU80" s="278"/>
      <c r="FV80" s="278"/>
      <c r="FW80" s="278"/>
      <c r="FX80" s="279"/>
      <c r="GD80" s="280"/>
      <c r="GE80" s="280"/>
      <c r="GF80" s="280"/>
      <c r="GG80" s="281" t="str">
        <f>IF(OR(GE48=0,GE48=2,GE48=3),"",IF(HLOOKUP($GE$47,$GM$45:$GO$108,35,FALSE)=0,"",(HLOOKUP($GE$47,$GM$45:$GO$108,35,FALSE))))</f>
        <v/>
      </c>
      <c r="GH80" s="281"/>
      <c r="GI80" s="281"/>
      <c r="GJ80" s="280"/>
      <c r="GK80" s="282"/>
      <c r="GL80" s="282" t="s">
        <v>70</v>
      </c>
      <c r="GM80" s="282"/>
      <c r="GN80" s="282"/>
      <c r="GO80" s="282">
        <v>35</v>
      </c>
      <c r="GP80" s="282"/>
      <c r="GQ80" s="282"/>
      <c r="GR80" s="282" t="s">
        <v>106</v>
      </c>
      <c r="GS80" s="282">
        <v>1932</v>
      </c>
    </row>
    <row r="81" spans="1:201" ht="5.0999999999999996" customHeight="1" x14ac:dyDescent="0.15">
      <c r="A81" s="1"/>
      <c r="B81" s="283"/>
      <c r="C81" s="284"/>
      <c r="D81" s="284"/>
      <c r="E81" s="284"/>
      <c r="F81" s="284"/>
      <c r="G81" s="284"/>
      <c r="H81" s="284"/>
      <c r="I81" s="285"/>
      <c r="J81" s="301" t="s">
        <v>107</v>
      </c>
      <c r="K81" s="302"/>
      <c r="L81" s="302"/>
      <c r="M81" s="302"/>
      <c r="N81" s="302"/>
      <c r="O81" s="302"/>
      <c r="P81" s="302"/>
      <c r="Q81" s="302"/>
      <c r="R81" s="302"/>
      <c r="S81" s="302"/>
      <c r="T81" s="302"/>
      <c r="U81" s="302"/>
      <c r="V81" s="302"/>
      <c r="W81" s="302"/>
      <c r="X81" s="302"/>
      <c r="Y81" s="302"/>
      <c r="Z81" s="303" t="s">
        <v>21</v>
      </c>
      <c r="AA81" s="303"/>
      <c r="AB81" s="303"/>
      <c r="AC81" s="303"/>
      <c r="AD81" s="304"/>
      <c r="AE81" s="304"/>
      <c r="AF81" s="304"/>
      <c r="AG81" s="304"/>
      <c r="AH81" s="304"/>
      <c r="AI81" s="304"/>
      <c r="AJ81" s="304"/>
      <c r="AK81" s="304"/>
      <c r="AL81" s="304"/>
      <c r="AM81" s="304"/>
      <c r="AN81" s="304"/>
      <c r="AO81" s="304"/>
      <c r="AP81" s="304"/>
      <c r="AQ81" s="304"/>
      <c r="AR81" s="304"/>
      <c r="AS81" s="304"/>
      <c r="AT81" s="305" t="s">
        <v>11</v>
      </c>
      <c r="AU81" s="306"/>
      <c r="AV81" s="268" t="s">
        <v>108</v>
      </c>
      <c r="AW81" s="130"/>
      <c r="AX81" s="130"/>
      <c r="AY81" s="130"/>
      <c r="AZ81" s="130"/>
      <c r="BA81" s="130"/>
      <c r="BB81" s="130"/>
      <c r="BC81" s="130"/>
      <c r="BD81" s="130"/>
      <c r="BE81" s="131"/>
      <c r="BF81" s="307" t="s">
        <v>109</v>
      </c>
      <c r="BG81" s="163"/>
      <c r="BH81" s="163"/>
      <c r="BI81" s="163"/>
      <c r="BJ81" s="163"/>
      <c r="BK81" s="163"/>
      <c r="BL81" s="163"/>
      <c r="BM81" s="163"/>
      <c r="BN81" s="163"/>
      <c r="BO81" s="163"/>
      <c r="BP81" s="163"/>
      <c r="BQ81" s="308" t="s">
        <v>110</v>
      </c>
      <c r="BR81" s="130"/>
      <c r="BS81" s="130"/>
      <c r="BT81" s="130"/>
      <c r="BU81" s="130"/>
      <c r="BV81" s="130"/>
      <c r="BW81" s="130"/>
      <c r="BX81" s="130"/>
      <c r="BY81" s="130"/>
      <c r="BZ81" s="130"/>
      <c r="CA81" s="130"/>
      <c r="CB81" s="308" t="s">
        <v>111</v>
      </c>
      <c r="CC81" s="130"/>
      <c r="CD81" s="130"/>
      <c r="CE81" s="130"/>
      <c r="CF81" s="130"/>
      <c r="CG81" s="130"/>
      <c r="CH81" s="130"/>
      <c r="CI81" s="130"/>
      <c r="CJ81" s="130"/>
      <c r="CK81" s="130"/>
      <c r="CL81" s="131"/>
      <c r="CN81" s="274"/>
      <c r="CO81" s="309"/>
      <c r="CP81" s="239"/>
      <c r="CQ81" s="239"/>
      <c r="CR81" s="239"/>
      <c r="CS81" s="239"/>
      <c r="CT81" s="239"/>
      <c r="CU81" s="239"/>
      <c r="CV81" s="276"/>
      <c r="DM81" s="276"/>
      <c r="DN81" s="276"/>
      <c r="DO81" s="276"/>
      <c r="DP81" s="276"/>
      <c r="DQ81" s="276"/>
      <c r="DR81" s="276"/>
      <c r="DS81" s="276"/>
      <c r="DT81" s="276"/>
      <c r="DU81" s="276"/>
      <c r="DV81" s="276"/>
      <c r="DW81" s="276"/>
      <c r="DX81" s="276"/>
      <c r="DY81" s="276"/>
      <c r="DZ81" s="276"/>
      <c r="EA81" s="276"/>
      <c r="EB81" s="276"/>
      <c r="EC81" s="276"/>
      <c r="ED81" s="276"/>
      <c r="EE81" s="276"/>
      <c r="EF81" s="276"/>
      <c r="EG81" s="276"/>
      <c r="EH81" s="276"/>
      <c r="EI81" s="276"/>
      <c r="EJ81" s="276"/>
      <c r="EK81" s="276"/>
      <c r="EL81" s="276"/>
      <c r="EM81" s="9"/>
      <c r="EN81" s="277"/>
      <c r="EO81" s="277"/>
      <c r="EP81" s="277"/>
      <c r="EQ81" s="277"/>
      <c r="ER81" s="277"/>
      <c r="ES81" s="277"/>
      <c r="ET81" s="277"/>
      <c r="EU81" s="277"/>
      <c r="EV81" s="277"/>
      <c r="EW81" s="9"/>
      <c r="EX81" s="310"/>
      <c r="EY81" s="311"/>
      <c r="EZ81" s="311"/>
      <c r="FA81" s="311"/>
      <c r="FB81" s="311"/>
      <c r="FC81" s="311"/>
      <c r="FD81" s="311"/>
      <c r="FE81" s="311"/>
      <c r="FF81" s="311"/>
      <c r="FG81" s="311"/>
      <c r="FH81" s="311"/>
      <c r="FI81" s="311"/>
      <c r="FJ81" s="311"/>
      <c r="FK81" s="311"/>
      <c r="FL81" s="311"/>
      <c r="FM81" s="311"/>
      <c r="FN81" s="311"/>
      <c r="FO81" s="311"/>
      <c r="FP81" s="311"/>
      <c r="FQ81" s="311"/>
      <c r="FR81" s="311"/>
      <c r="FS81" s="311"/>
      <c r="FT81" s="311"/>
      <c r="FU81" s="311"/>
      <c r="FV81" s="311"/>
      <c r="FW81" s="311"/>
      <c r="FX81" s="279"/>
      <c r="GD81" s="280"/>
      <c r="GE81" s="280"/>
      <c r="GF81" s="280"/>
      <c r="GG81" s="281" t="str">
        <f>IF(OR(GE48=0,GE48=2,GE48=3),"",IF(HLOOKUP($GE$47,$GM$45:$GO$108,36,FALSE)=0,"",(HLOOKUP($GE$47,$GM$45:$GO$108,36,FALSE))))</f>
        <v/>
      </c>
      <c r="GH81" s="281"/>
      <c r="GI81" s="281"/>
      <c r="GJ81" s="280"/>
      <c r="GK81" s="282"/>
      <c r="GL81" s="282" t="s">
        <v>70</v>
      </c>
      <c r="GM81" s="282"/>
      <c r="GN81" s="282"/>
      <c r="GO81" s="282">
        <v>36</v>
      </c>
      <c r="GP81" s="282"/>
      <c r="GQ81" s="282"/>
      <c r="GR81" s="282" t="s">
        <v>112</v>
      </c>
      <c r="GS81" s="282">
        <v>1933</v>
      </c>
    </row>
    <row r="82" spans="1:201" ht="5.0999999999999996" customHeight="1" x14ac:dyDescent="0.15">
      <c r="A82" s="1"/>
      <c r="B82" s="312" t="s">
        <v>113</v>
      </c>
      <c r="C82" s="313"/>
      <c r="D82" s="313"/>
      <c r="E82" s="313"/>
      <c r="F82" s="313"/>
      <c r="G82" s="313"/>
      <c r="H82" s="313"/>
      <c r="I82" s="314"/>
      <c r="J82" s="315"/>
      <c r="K82" s="316"/>
      <c r="L82" s="316"/>
      <c r="M82" s="316"/>
      <c r="N82" s="316"/>
      <c r="O82" s="316"/>
      <c r="P82" s="316"/>
      <c r="Q82" s="316"/>
      <c r="R82" s="316"/>
      <c r="S82" s="316"/>
      <c r="T82" s="316"/>
      <c r="U82" s="316"/>
      <c r="V82" s="316"/>
      <c r="W82" s="316"/>
      <c r="X82" s="316"/>
      <c r="Y82" s="316"/>
      <c r="Z82" s="317"/>
      <c r="AA82" s="317"/>
      <c r="AB82" s="317"/>
      <c r="AC82" s="317"/>
      <c r="AD82" s="318"/>
      <c r="AE82" s="318"/>
      <c r="AF82" s="318"/>
      <c r="AG82" s="318"/>
      <c r="AH82" s="318"/>
      <c r="AI82" s="318"/>
      <c r="AJ82" s="318"/>
      <c r="AK82" s="318"/>
      <c r="AL82" s="318"/>
      <c r="AM82" s="318"/>
      <c r="AN82" s="318"/>
      <c r="AO82" s="318"/>
      <c r="AP82" s="318"/>
      <c r="AQ82" s="318"/>
      <c r="AR82" s="318"/>
      <c r="AS82" s="318"/>
      <c r="AT82" s="14"/>
      <c r="AU82" s="319"/>
      <c r="AV82" s="290"/>
      <c r="AW82" s="139"/>
      <c r="AX82" s="139"/>
      <c r="AY82" s="139"/>
      <c r="AZ82" s="139"/>
      <c r="BA82" s="139"/>
      <c r="BB82" s="139"/>
      <c r="BC82" s="139"/>
      <c r="BD82" s="139"/>
      <c r="BE82" s="140"/>
      <c r="BF82" s="320"/>
      <c r="BG82" s="321"/>
      <c r="BH82" s="321"/>
      <c r="BI82" s="321"/>
      <c r="BJ82" s="321"/>
      <c r="BK82" s="321"/>
      <c r="BL82" s="321"/>
      <c r="BM82" s="321"/>
      <c r="BN82" s="321"/>
      <c r="BO82" s="321"/>
      <c r="BP82" s="321"/>
      <c r="BQ82" s="322"/>
      <c r="BR82" s="322"/>
      <c r="BS82" s="322"/>
      <c r="BT82" s="322"/>
      <c r="BU82" s="322"/>
      <c r="BV82" s="322"/>
      <c r="BW82" s="322"/>
      <c r="BX82" s="322"/>
      <c r="BY82" s="322"/>
      <c r="BZ82" s="322"/>
      <c r="CA82" s="322"/>
      <c r="CB82" s="322"/>
      <c r="CC82" s="322"/>
      <c r="CD82" s="322"/>
      <c r="CE82" s="322"/>
      <c r="CF82" s="322"/>
      <c r="CG82" s="322"/>
      <c r="CH82" s="322"/>
      <c r="CI82" s="322"/>
      <c r="CJ82" s="322"/>
      <c r="CK82" s="322"/>
      <c r="CL82" s="140"/>
      <c r="CN82" s="274"/>
      <c r="CO82" s="239"/>
      <c r="CP82" s="239"/>
      <c r="CQ82" s="239"/>
      <c r="CR82" s="239"/>
      <c r="CS82" s="239"/>
      <c r="CT82" s="239"/>
      <c r="CU82" s="239"/>
      <c r="CV82" s="323"/>
      <c r="DM82" s="324"/>
      <c r="DN82" s="324"/>
      <c r="DO82" s="324"/>
      <c r="DP82" s="324"/>
      <c r="DQ82" s="13"/>
      <c r="DR82" s="13"/>
      <c r="DS82" s="13"/>
      <c r="DT82" s="13"/>
      <c r="DU82" s="13"/>
      <c r="DV82" s="13"/>
      <c r="DW82" s="13"/>
      <c r="DX82" s="13"/>
      <c r="DY82" s="13"/>
      <c r="DZ82" s="13"/>
      <c r="EA82" s="13"/>
      <c r="EB82" s="13"/>
      <c r="EC82" s="13"/>
      <c r="ED82" s="13"/>
      <c r="EE82" s="13"/>
      <c r="EF82" s="13"/>
      <c r="EG82" s="13"/>
      <c r="EH82" s="13"/>
      <c r="EI82" s="13"/>
      <c r="EJ82" s="13"/>
      <c r="EK82" s="13"/>
      <c r="EL82" s="13"/>
      <c r="EM82" s="9"/>
      <c r="EN82" s="277"/>
      <c r="EO82" s="277"/>
      <c r="EP82" s="277"/>
      <c r="EQ82" s="277"/>
      <c r="ER82" s="277"/>
      <c r="ES82" s="277"/>
      <c r="ET82" s="277"/>
      <c r="EU82" s="277"/>
      <c r="EV82" s="277"/>
      <c r="EW82" s="9"/>
      <c r="EX82" s="311"/>
      <c r="EY82" s="311"/>
      <c r="EZ82" s="311"/>
      <c r="FA82" s="311"/>
      <c r="FB82" s="311"/>
      <c r="FC82" s="311"/>
      <c r="FD82" s="311"/>
      <c r="FE82" s="311"/>
      <c r="FF82" s="311"/>
      <c r="FG82" s="311"/>
      <c r="FH82" s="311"/>
      <c r="FI82" s="311"/>
      <c r="FJ82" s="311"/>
      <c r="FK82" s="311"/>
      <c r="FL82" s="311"/>
      <c r="FM82" s="311"/>
      <c r="FN82" s="311"/>
      <c r="FO82" s="311"/>
      <c r="FP82" s="311"/>
      <c r="FQ82" s="311"/>
      <c r="FR82" s="311"/>
      <c r="FS82" s="311"/>
      <c r="FT82" s="311"/>
      <c r="FU82" s="311"/>
      <c r="FV82" s="311"/>
      <c r="FW82" s="311"/>
      <c r="FX82" s="279"/>
      <c r="GD82" s="325"/>
      <c r="GE82" s="325"/>
      <c r="GF82" s="325"/>
      <c r="GG82" s="326" t="str">
        <f>IF(OR(GE48=0,GE48=2,GE48=3),"",IF(HLOOKUP($GE$47,$GM$45:$GO$108,37,FALSE)=0,"",(HLOOKUP($GE$47,$GM$45:$GO$108,37,FALSE))))</f>
        <v/>
      </c>
      <c r="GH82" s="326"/>
      <c r="GI82" s="326"/>
      <c r="GJ82" s="325"/>
      <c r="GK82" s="327"/>
      <c r="GL82" s="327" t="s">
        <v>70</v>
      </c>
      <c r="GM82" s="327"/>
      <c r="GN82" s="327"/>
      <c r="GO82" s="327">
        <v>37</v>
      </c>
      <c r="GP82" s="327"/>
      <c r="GQ82" s="327"/>
      <c r="GR82" s="327" t="s">
        <v>114</v>
      </c>
      <c r="GS82" s="327">
        <v>1934</v>
      </c>
    </row>
    <row r="83" spans="1:201" ht="5.0999999999999996" customHeight="1" x14ac:dyDescent="0.15">
      <c r="A83" s="1"/>
      <c r="B83" s="312"/>
      <c r="C83" s="313"/>
      <c r="D83" s="313"/>
      <c r="E83" s="313"/>
      <c r="F83" s="313"/>
      <c r="G83" s="313"/>
      <c r="H83" s="313"/>
      <c r="I83" s="314"/>
      <c r="J83" s="315"/>
      <c r="K83" s="316"/>
      <c r="L83" s="316"/>
      <c r="M83" s="316"/>
      <c r="N83" s="316"/>
      <c r="O83" s="316"/>
      <c r="P83" s="316"/>
      <c r="Q83" s="316"/>
      <c r="R83" s="316"/>
      <c r="S83" s="316"/>
      <c r="T83" s="316"/>
      <c r="U83" s="316"/>
      <c r="V83" s="316"/>
      <c r="W83" s="316"/>
      <c r="X83" s="316"/>
      <c r="Y83" s="316"/>
      <c r="Z83" s="317"/>
      <c r="AA83" s="317"/>
      <c r="AB83" s="317"/>
      <c r="AC83" s="317"/>
      <c r="AD83" s="318"/>
      <c r="AE83" s="318"/>
      <c r="AF83" s="318"/>
      <c r="AG83" s="318"/>
      <c r="AH83" s="318"/>
      <c r="AI83" s="318"/>
      <c r="AJ83" s="318"/>
      <c r="AK83" s="318"/>
      <c r="AL83" s="318"/>
      <c r="AM83" s="318"/>
      <c r="AN83" s="318"/>
      <c r="AO83" s="318"/>
      <c r="AP83" s="318"/>
      <c r="AQ83" s="318"/>
      <c r="AR83" s="318"/>
      <c r="AS83" s="318"/>
      <c r="AT83" s="14"/>
      <c r="AU83" s="319"/>
      <c r="AV83" s="290"/>
      <c r="AW83" s="139"/>
      <c r="AX83" s="139"/>
      <c r="AY83" s="139"/>
      <c r="AZ83" s="139"/>
      <c r="BA83" s="139"/>
      <c r="BB83" s="139"/>
      <c r="BC83" s="139"/>
      <c r="BD83" s="139"/>
      <c r="BE83" s="140"/>
      <c r="BF83" s="320"/>
      <c r="BG83" s="321"/>
      <c r="BH83" s="321"/>
      <c r="BI83" s="321"/>
      <c r="BJ83" s="321"/>
      <c r="BK83" s="321"/>
      <c r="BL83" s="321"/>
      <c r="BM83" s="321"/>
      <c r="BN83" s="321"/>
      <c r="BO83" s="321"/>
      <c r="BP83" s="321"/>
      <c r="BQ83" s="322"/>
      <c r="BR83" s="322"/>
      <c r="BS83" s="322"/>
      <c r="BT83" s="322"/>
      <c r="BU83" s="322"/>
      <c r="BV83" s="322"/>
      <c r="BW83" s="322"/>
      <c r="BX83" s="322"/>
      <c r="BY83" s="322"/>
      <c r="BZ83" s="322"/>
      <c r="CA83" s="322"/>
      <c r="CB83" s="322"/>
      <c r="CC83" s="322"/>
      <c r="CD83" s="322"/>
      <c r="CE83" s="322"/>
      <c r="CF83" s="322"/>
      <c r="CG83" s="322"/>
      <c r="CH83" s="322"/>
      <c r="CI83" s="322"/>
      <c r="CJ83" s="322"/>
      <c r="CK83" s="322"/>
      <c r="CL83" s="140"/>
      <c r="CN83" s="274"/>
      <c r="CO83" s="239"/>
      <c r="CP83" s="239"/>
      <c r="CQ83" s="239"/>
      <c r="CR83" s="239"/>
      <c r="CS83" s="239"/>
      <c r="CT83" s="239"/>
      <c r="CU83" s="239"/>
      <c r="CV83" s="324"/>
      <c r="DM83" s="324"/>
      <c r="DN83" s="324"/>
      <c r="DO83" s="324"/>
      <c r="DP83" s="324"/>
      <c r="DQ83" s="13"/>
      <c r="DR83" s="13"/>
      <c r="DS83" s="13"/>
      <c r="DT83" s="13"/>
      <c r="DU83" s="13"/>
      <c r="DV83" s="13"/>
      <c r="DW83" s="13"/>
      <c r="DX83" s="13"/>
      <c r="DY83" s="13"/>
      <c r="DZ83" s="13"/>
      <c r="EA83" s="13"/>
      <c r="EB83" s="13"/>
      <c r="EC83" s="13"/>
      <c r="ED83" s="13"/>
      <c r="EE83" s="13"/>
      <c r="EF83" s="13"/>
      <c r="EG83" s="13"/>
      <c r="EH83" s="13"/>
      <c r="EI83" s="13"/>
      <c r="EJ83" s="13"/>
      <c r="EK83" s="13"/>
      <c r="EL83" s="13"/>
      <c r="EM83" s="9"/>
      <c r="EN83" s="277"/>
      <c r="EO83" s="277"/>
      <c r="EP83" s="277"/>
      <c r="EQ83" s="277"/>
      <c r="ER83" s="277"/>
      <c r="ES83" s="277"/>
      <c r="ET83" s="277"/>
      <c r="EU83" s="277"/>
      <c r="EV83" s="277"/>
      <c r="EW83" s="9"/>
      <c r="EX83" s="311"/>
      <c r="EY83" s="311"/>
      <c r="EZ83" s="311"/>
      <c r="FA83" s="311"/>
      <c r="FB83" s="311"/>
      <c r="FC83" s="311"/>
      <c r="FD83" s="311"/>
      <c r="FE83" s="311"/>
      <c r="FF83" s="311"/>
      <c r="FG83" s="311"/>
      <c r="FH83" s="311"/>
      <c r="FI83" s="311"/>
      <c r="FJ83" s="311"/>
      <c r="FK83" s="311"/>
      <c r="FL83" s="311"/>
      <c r="FM83" s="311"/>
      <c r="FN83" s="311"/>
      <c r="FO83" s="311"/>
      <c r="FP83" s="311"/>
      <c r="FQ83" s="311"/>
      <c r="FR83" s="311"/>
      <c r="FS83" s="311"/>
      <c r="FT83" s="311"/>
      <c r="FU83" s="311"/>
      <c r="FV83" s="311"/>
      <c r="FW83" s="311"/>
      <c r="FX83" s="279"/>
      <c r="GD83" s="325"/>
      <c r="GE83" s="325"/>
      <c r="GF83" s="325"/>
      <c r="GG83" s="326" t="str">
        <f>IF(OR(GE48=0,GE48=2,GE48=3),"",IF(HLOOKUP($GE$47,$GM$45:$GO$108,38,FALSE)=0,"",(HLOOKUP($GE$47,$GM$45:$GO$108,38,FALSE))))</f>
        <v/>
      </c>
      <c r="GH83" s="326"/>
      <c r="GI83" s="326"/>
      <c r="GJ83" s="325"/>
      <c r="GK83" s="327"/>
      <c r="GL83" s="327" t="s">
        <v>70</v>
      </c>
      <c r="GM83" s="327"/>
      <c r="GN83" s="327"/>
      <c r="GO83" s="327">
        <v>38</v>
      </c>
      <c r="GP83" s="327"/>
      <c r="GQ83" s="327"/>
      <c r="GR83" s="327" t="s">
        <v>115</v>
      </c>
      <c r="GS83" s="327">
        <v>1935</v>
      </c>
    </row>
    <row r="84" spans="1:201" ht="5.0999999999999996" customHeight="1" x14ac:dyDescent="0.15">
      <c r="A84" s="1"/>
      <c r="B84" s="328"/>
      <c r="C84" s="329"/>
      <c r="D84" s="329"/>
      <c r="E84" s="329"/>
      <c r="F84" s="329"/>
      <c r="G84" s="329"/>
      <c r="H84" s="329"/>
      <c r="I84" s="330"/>
      <c r="J84" s="331"/>
      <c r="K84" s="332"/>
      <c r="L84" s="332"/>
      <c r="M84" s="332"/>
      <c r="N84" s="332"/>
      <c r="O84" s="332"/>
      <c r="P84" s="332"/>
      <c r="Q84" s="332"/>
      <c r="R84" s="332"/>
      <c r="S84" s="332"/>
      <c r="T84" s="332"/>
      <c r="U84" s="332"/>
      <c r="V84" s="332"/>
      <c r="W84" s="332"/>
      <c r="X84" s="332"/>
      <c r="Y84" s="332"/>
      <c r="Z84" s="333"/>
      <c r="AA84" s="333"/>
      <c r="AB84" s="333"/>
      <c r="AC84" s="333"/>
      <c r="AD84" s="334"/>
      <c r="AE84" s="334"/>
      <c r="AF84" s="334"/>
      <c r="AG84" s="334"/>
      <c r="AH84" s="334"/>
      <c r="AI84" s="334"/>
      <c r="AJ84" s="334"/>
      <c r="AK84" s="334"/>
      <c r="AL84" s="334"/>
      <c r="AM84" s="334"/>
      <c r="AN84" s="334"/>
      <c r="AO84" s="334"/>
      <c r="AP84" s="334"/>
      <c r="AQ84" s="334"/>
      <c r="AR84" s="334"/>
      <c r="AS84" s="334"/>
      <c r="AT84" s="18"/>
      <c r="AU84" s="335"/>
      <c r="AV84" s="295"/>
      <c r="AW84" s="149"/>
      <c r="AX84" s="149"/>
      <c r="AY84" s="149"/>
      <c r="AZ84" s="149"/>
      <c r="BA84" s="149"/>
      <c r="BB84" s="149"/>
      <c r="BC84" s="149"/>
      <c r="BD84" s="149"/>
      <c r="BE84" s="150"/>
      <c r="BF84" s="336"/>
      <c r="BG84" s="183"/>
      <c r="BH84" s="183"/>
      <c r="BI84" s="183"/>
      <c r="BJ84" s="183"/>
      <c r="BK84" s="183"/>
      <c r="BL84" s="183"/>
      <c r="BM84" s="183"/>
      <c r="BN84" s="183"/>
      <c r="BO84" s="183"/>
      <c r="BP84" s="183"/>
      <c r="BQ84" s="149"/>
      <c r="BR84" s="149"/>
      <c r="BS84" s="149"/>
      <c r="BT84" s="149"/>
      <c r="BU84" s="149"/>
      <c r="BV84" s="149"/>
      <c r="BW84" s="149"/>
      <c r="BX84" s="149"/>
      <c r="BY84" s="149"/>
      <c r="BZ84" s="149"/>
      <c r="CA84" s="149"/>
      <c r="CB84" s="149"/>
      <c r="CC84" s="149"/>
      <c r="CD84" s="149"/>
      <c r="CE84" s="149"/>
      <c r="CF84" s="149"/>
      <c r="CG84" s="149"/>
      <c r="CH84" s="149"/>
      <c r="CI84" s="149"/>
      <c r="CJ84" s="149"/>
      <c r="CK84" s="149"/>
      <c r="CL84" s="150"/>
      <c r="CN84" s="274"/>
      <c r="CO84" s="239"/>
      <c r="CP84" s="239"/>
      <c r="CQ84" s="239"/>
      <c r="CR84" s="239"/>
      <c r="CS84" s="239"/>
      <c r="CT84" s="239"/>
      <c r="CU84" s="239"/>
      <c r="CV84" s="324"/>
      <c r="DM84" s="324"/>
      <c r="DN84" s="324"/>
      <c r="DO84" s="324"/>
      <c r="DP84" s="324"/>
      <c r="DQ84" s="13"/>
      <c r="DR84" s="13"/>
      <c r="DS84" s="13"/>
      <c r="DT84" s="13"/>
      <c r="DU84" s="13"/>
      <c r="DV84" s="13"/>
      <c r="DW84" s="13"/>
      <c r="DX84" s="13"/>
      <c r="DY84" s="13"/>
      <c r="DZ84" s="13"/>
      <c r="EA84" s="13"/>
      <c r="EB84" s="13"/>
      <c r="EC84" s="13"/>
      <c r="ED84" s="13"/>
      <c r="EE84" s="13"/>
      <c r="EF84" s="13"/>
      <c r="EG84" s="13"/>
      <c r="EH84" s="13"/>
      <c r="EI84" s="13"/>
      <c r="EJ84" s="13"/>
      <c r="EK84" s="13"/>
      <c r="EL84" s="13"/>
      <c r="EM84" s="9"/>
      <c r="EN84" s="277"/>
      <c r="EO84" s="277"/>
      <c r="EP84" s="277"/>
      <c r="EQ84" s="277"/>
      <c r="ER84" s="277"/>
      <c r="ES84" s="277"/>
      <c r="ET84" s="277"/>
      <c r="EU84" s="277"/>
      <c r="EV84" s="277"/>
      <c r="EW84" s="9"/>
      <c r="EX84" s="311"/>
      <c r="EY84" s="311"/>
      <c r="EZ84" s="311"/>
      <c r="FA84" s="311"/>
      <c r="FB84" s="311"/>
      <c r="FC84" s="311"/>
      <c r="FD84" s="311"/>
      <c r="FE84" s="311"/>
      <c r="FF84" s="311"/>
      <c r="FG84" s="311"/>
      <c r="FH84" s="311"/>
      <c r="FI84" s="311"/>
      <c r="FJ84" s="311"/>
      <c r="FK84" s="311"/>
      <c r="FL84" s="311"/>
      <c r="FM84" s="311"/>
      <c r="FN84" s="311"/>
      <c r="FO84" s="311"/>
      <c r="FP84" s="311"/>
      <c r="FQ84" s="311"/>
      <c r="FR84" s="311"/>
      <c r="FS84" s="311"/>
      <c r="FT84" s="311"/>
      <c r="FU84" s="311"/>
      <c r="FV84" s="311"/>
      <c r="FW84" s="311"/>
      <c r="FX84" s="279"/>
      <c r="GD84" s="325"/>
      <c r="GE84" s="325"/>
      <c r="GF84" s="325"/>
      <c r="GG84" s="326" t="str">
        <f>IF(OR(GE48=0,GE48=2,GE48=3),"",IF(HLOOKUP($GE$47,$GM$45:$GO$108,39,FALSE)=0,"",(HLOOKUP($GE$47,$GM$45:$GO$108,39,FALSE))))</f>
        <v/>
      </c>
      <c r="GH84" s="326"/>
      <c r="GI84" s="326"/>
      <c r="GJ84" s="325"/>
      <c r="GK84" s="327"/>
      <c r="GL84" s="327" t="s">
        <v>70</v>
      </c>
      <c r="GM84" s="327"/>
      <c r="GN84" s="327"/>
      <c r="GO84" s="327">
        <v>39</v>
      </c>
      <c r="GP84" s="327"/>
      <c r="GQ84" s="327"/>
      <c r="GR84" s="327" t="s">
        <v>116</v>
      </c>
      <c r="GS84" s="327">
        <v>1936</v>
      </c>
    </row>
    <row r="85" spans="1:201" ht="4.5" customHeight="1" x14ac:dyDescent="0.15">
      <c r="A85" s="1"/>
      <c r="B85" s="228"/>
      <c r="C85" s="229" t="s">
        <v>117</v>
      </c>
      <c r="D85" s="80"/>
      <c r="E85" s="80"/>
      <c r="F85" s="80"/>
      <c r="G85" s="80"/>
      <c r="H85" s="80"/>
      <c r="I85" s="80"/>
      <c r="J85" s="80"/>
      <c r="K85" s="80"/>
      <c r="L85" s="80"/>
      <c r="M85" s="80"/>
      <c r="N85" s="80"/>
      <c r="O85" s="80"/>
      <c r="P85" s="80"/>
      <c r="Q85" s="80"/>
      <c r="R85" s="80"/>
      <c r="S85" s="80"/>
      <c r="T85" s="80"/>
      <c r="U85" s="80"/>
      <c r="V85" s="80"/>
      <c r="W85" s="80"/>
      <c r="X85" s="80"/>
      <c r="Y85" s="80"/>
      <c r="Z85" s="80"/>
      <c r="AA85" s="80"/>
      <c r="AB85" s="81"/>
      <c r="AC85" s="268"/>
      <c r="AD85" s="130"/>
      <c r="AE85" s="130"/>
      <c r="AF85" s="130" t="s">
        <v>118</v>
      </c>
      <c r="AG85" s="130"/>
      <c r="AH85" s="130"/>
      <c r="AI85" s="130"/>
      <c r="AJ85" s="130"/>
      <c r="AK85" s="130"/>
      <c r="AL85" s="130"/>
      <c r="AM85" s="130"/>
      <c r="AN85" s="130"/>
      <c r="AO85" s="130"/>
      <c r="AP85" s="130"/>
      <c r="AQ85" s="28"/>
      <c r="AR85" s="28"/>
      <c r="AS85" s="28"/>
      <c r="AT85" s="28" t="s">
        <v>119</v>
      </c>
      <c r="AU85" s="28"/>
      <c r="AV85" s="28"/>
      <c r="AW85" s="28"/>
      <c r="AX85" s="28"/>
      <c r="AY85" s="28"/>
      <c r="AZ85" s="28"/>
      <c r="BA85" s="28"/>
      <c r="BB85" s="28"/>
      <c r="BC85" s="28"/>
      <c r="BD85" s="28"/>
      <c r="BE85" s="130" t="s">
        <v>120</v>
      </c>
      <c r="BF85" s="130"/>
      <c r="BG85" s="130"/>
      <c r="BH85" s="130"/>
      <c r="BI85" s="130"/>
      <c r="BJ85" s="130"/>
      <c r="BK85" s="130"/>
      <c r="BL85" s="130"/>
      <c r="BM85" s="130"/>
      <c r="BN85" s="130"/>
      <c r="BO85" s="27"/>
      <c r="BP85" s="27"/>
      <c r="BQ85" s="27"/>
      <c r="BR85" s="27"/>
      <c r="BS85" s="27"/>
      <c r="BT85" s="27"/>
      <c r="BU85" s="27"/>
      <c r="BV85" s="27"/>
      <c r="BW85" s="27"/>
      <c r="BX85" s="27"/>
      <c r="BY85" s="27"/>
      <c r="BZ85" s="27"/>
      <c r="CA85" s="27"/>
      <c r="CB85" s="27"/>
      <c r="CC85" s="27"/>
      <c r="CD85" s="27"/>
      <c r="CE85" s="27"/>
      <c r="CF85" s="27"/>
      <c r="CG85" s="27"/>
      <c r="CH85" s="27"/>
      <c r="CI85" s="27"/>
      <c r="CJ85" s="130" t="s">
        <v>29</v>
      </c>
      <c r="CK85" s="130"/>
      <c r="CL85" s="337"/>
      <c r="CO85" s="2"/>
      <c r="CP85" s="2"/>
      <c r="CQ85" s="2"/>
      <c r="CR85" s="2"/>
      <c r="CS85" s="2"/>
      <c r="CT85" s="2"/>
      <c r="CU85" s="2"/>
      <c r="CV85" s="2"/>
      <c r="DM85" s="2"/>
      <c r="DN85" s="2"/>
      <c r="DO85" s="2"/>
      <c r="DP85" s="2"/>
      <c r="DQ85" s="2"/>
      <c r="DR85" s="2"/>
      <c r="DS85" s="2"/>
      <c r="DT85" s="2"/>
      <c r="DU85" s="2"/>
      <c r="DV85" s="2"/>
      <c r="DW85" s="2"/>
      <c r="DX85" s="2"/>
      <c r="DY85" s="2"/>
      <c r="DZ85" s="2"/>
      <c r="EA85" s="2"/>
      <c r="EB85" s="2"/>
      <c r="EC85" s="2"/>
      <c r="ED85" s="2"/>
      <c r="EE85" s="2"/>
      <c r="EF85" s="2"/>
      <c r="EG85" s="2"/>
      <c r="EH85" s="2"/>
      <c r="EI85" s="2"/>
      <c r="EJ85" s="2"/>
      <c r="FX85" s="244"/>
      <c r="GG85" s="166" t="str">
        <f>IF(OR(GE48=0,GE48=2,GE48=3),"",IF(HLOOKUP($GE$47,$GM$45:$GO$108,40,FALSE)=0,"",(HLOOKUP($GE$47,$GM$45:$GO$108,40,FALSE))))</f>
        <v/>
      </c>
      <c r="GH85" s="166"/>
      <c r="GI85" s="166"/>
      <c r="GK85" s="167"/>
      <c r="GL85" s="167" t="s">
        <v>70</v>
      </c>
      <c r="GM85" s="167"/>
      <c r="GN85" s="167"/>
      <c r="GO85" s="167">
        <v>40</v>
      </c>
      <c r="GP85" s="167"/>
      <c r="GQ85" s="167"/>
      <c r="GR85" s="167" t="s">
        <v>121</v>
      </c>
      <c r="GS85" s="167">
        <v>1937</v>
      </c>
    </row>
    <row r="86" spans="1:201" ht="4.5" customHeight="1" x14ac:dyDescent="0.15">
      <c r="A86" s="1"/>
      <c r="B86" s="236"/>
      <c r="C86" s="338"/>
      <c r="D86" s="338"/>
      <c r="E86" s="338"/>
      <c r="F86" s="338"/>
      <c r="G86" s="338"/>
      <c r="H86" s="338"/>
      <c r="I86" s="338"/>
      <c r="J86" s="338"/>
      <c r="K86" s="338"/>
      <c r="L86" s="338"/>
      <c r="M86" s="338"/>
      <c r="N86" s="338"/>
      <c r="O86" s="338"/>
      <c r="P86" s="338"/>
      <c r="Q86" s="338"/>
      <c r="R86" s="338"/>
      <c r="S86" s="338"/>
      <c r="T86" s="338"/>
      <c r="U86" s="338"/>
      <c r="V86" s="338"/>
      <c r="W86" s="338"/>
      <c r="X86" s="338"/>
      <c r="Y86" s="338"/>
      <c r="Z86" s="338"/>
      <c r="AA86" s="338"/>
      <c r="AB86" s="90"/>
      <c r="AC86" s="290"/>
      <c r="AD86" s="139"/>
      <c r="AE86" s="139"/>
      <c r="AF86" s="139"/>
      <c r="AG86" s="139"/>
      <c r="AH86" s="139"/>
      <c r="AI86" s="139"/>
      <c r="AJ86" s="139"/>
      <c r="AK86" s="139"/>
      <c r="AL86" s="139"/>
      <c r="AM86" s="139"/>
      <c r="AN86" s="139"/>
      <c r="AO86" s="139"/>
      <c r="AP86" s="139"/>
      <c r="AQ86" s="32"/>
      <c r="AR86" s="32"/>
      <c r="AS86" s="32"/>
      <c r="AT86" s="32"/>
      <c r="AU86" s="32"/>
      <c r="AV86" s="32"/>
      <c r="AW86" s="32"/>
      <c r="AX86" s="32"/>
      <c r="AY86" s="32"/>
      <c r="AZ86" s="32"/>
      <c r="BA86" s="32"/>
      <c r="BB86" s="32"/>
      <c r="BC86" s="32"/>
      <c r="BD86" s="32"/>
      <c r="BE86" s="139"/>
      <c r="BF86" s="139"/>
      <c r="BG86" s="139"/>
      <c r="BH86" s="139"/>
      <c r="BI86" s="139"/>
      <c r="BJ86" s="139"/>
      <c r="BK86" s="139"/>
      <c r="BL86" s="139"/>
      <c r="BM86" s="139"/>
      <c r="BN86" s="139"/>
      <c r="BO86" s="14"/>
      <c r="BP86" s="14"/>
      <c r="BQ86" s="14"/>
      <c r="BR86" s="14"/>
      <c r="BS86" s="14"/>
      <c r="BT86" s="14"/>
      <c r="BU86" s="14"/>
      <c r="BV86" s="14"/>
      <c r="BW86" s="14"/>
      <c r="BX86" s="14"/>
      <c r="BY86" s="14"/>
      <c r="BZ86" s="14"/>
      <c r="CA86" s="14"/>
      <c r="CB86" s="14"/>
      <c r="CC86" s="14"/>
      <c r="CD86" s="14"/>
      <c r="CE86" s="14"/>
      <c r="CF86" s="14"/>
      <c r="CG86" s="14"/>
      <c r="CH86" s="14"/>
      <c r="CI86" s="14"/>
      <c r="CJ86" s="139"/>
      <c r="CK86" s="139"/>
      <c r="CL86" s="339"/>
      <c r="CO86" s="2"/>
      <c r="CP86" s="2"/>
      <c r="CQ86" s="2"/>
      <c r="CR86" s="2"/>
      <c r="CS86" s="2"/>
      <c r="CT86" s="2"/>
      <c r="CU86" s="2"/>
      <c r="CV86" s="2"/>
      <c r="DM86" s="2"/>
      <c r="DN86" s="2"/>
      <c r="DO86" s="2"/>
      <c r="DP86" s="2"/>
      <c r="DQ86" s="2"/>
      <c r="DR86" s="2"/>
      <c r="DS86" s="2"/>
      <c r="DT86" s="2"/>
      <c r="DU86" s="2"/>
      <c r="DV86" s="2"/>
      <c r="DW86" s="2"/>
      <c r="DX86" s="2"/>
      <c r="DY86" s="2"/>
      <c r="DZ86" s="2"/>
      <c r="EA86" s="2"/>
      <c r="EB86" s="2"/>
      <c r="EC86" s="2"/>
      <c r="ED86" s="2"/>
      <c r="EE86" s="2"/>
      <c r="EF86" s="2"/>
      <c r="EG86" s="2"/>
      <c r="EH86" s="2"/>
      <c r="EI86" s="2"/>
      <c r="EJ86" s="2"/>
      <c r="FX86" s="244"/>
      <c r="GG86" s="166" t="str">
        <f>IF(OR(GE48=0,GE48=2,GE48=3),"",IF(HLOOKUP($GE$47,$GM$45:$GO$108,41,FALSE)=0,"",(HLOOKUP($GE$47,$GM$45:$GO$108,41,FALSE))))</f>
        <v/>
      </c>
      <c r="GH86" s="166"/>
      <c r="GI86" s="166"/>
      <c r="GK86" s="167"/>
      <c r="GL86" s="167" t="s">
        <v>70</v>
      </c>
      <c r="GM86" s="167"/>
      <c r="GN86" s="167"/>
      <c r="GO86" s="167">
        <v>41</v>
      </c>
      <c r="GP86" s="167"/>
      <c r="GQ86" s="167"/>
      <c r="GR86" s="167" t="s">
        <v>122</v>
      </c>
      <c r="GS86" s="167">
        <v>1938</v>
      </c>
    </row>
    <row r="87" spans="1:201" ht="4.5" customHeight="1" x14ac:dyDescent="0.15">
      <c r="A87" s="1"/>
      <c r="B87" s="236"/>
      <c r="C87" s="338"/>
      <c r="D87" s="338"/>
      <c r="E87" s="338"/>
      <c r="F87" s="338"/>
      <c r="G87" s="338"/>
      <c r="H87" s="338"/>
      <c r="I87" s="338"/>
      <c r="J87" s="338"/>
      <c r="K87" s="338"/>
      <c r="L87" s="338"/>
      <c r="M87" s="338"/>
      <c r="N87" s="338"/>
      <c r="O87" s="338"/>
      <c r="P87" s="338"/>
      <c r="Q87" s="338"/>
      <c r="R87" s="338"/>
      <c r="S87" s="338"/>
      <c r="T87" s="338"/>
      <c r="U87" s="338"/>
      <c r="V87" s="338"/>
      <c r="W87" s="338"/>
      <c r="X87" s="338"/>
      <c r="Y87" s="338"/>
      <c r="Z87" s="338"/>
      <c r="AA87" s="338"/>
      <c r="AB87" s="90"/>
      <c r="AC87" s="290"/>
      <c r="AD87" s="139"/>
      <c r="AE87" s="139"/>
      <c r="AF87" s="139"/>
      <c r="AG87" s="139"/>
      <c r="AH87" s="139"/>
      <c r="AI87" s="139"/>
      <c r="AJ87" s="139"/>
      <c r="AK87" s="139"/>
      <c r="AL87" s="139"/>
      <c r="AM87" s="139"/>
      <c r="AN87" s="139"/>
      <c r="AO87" s="139"/>
      <c r="AP87" s="139"/>
      <c r="AQ87" s="32"/>
      <c r="AR87" s="32"/>
      <c r="AS87" s="32"/>
      <c r="AT87" s="32"/>
      <c r="AU87" s="32"/>
      <c r="AV87" s="32"/>
      <c r="AW87" s="32"/>
      <c r="AX87" s="32"/>
      <c r="AY87" s="32"/>
      <c r="AZ87" s="32"/>
      <c r="BA87" s="32"/>
      <c r="BB87" s="32"/>
      <c r="BC87" s="32"/>
      <c r="BD87" s="32"/>
      <c r="BE87" s="139"/>
      <c r="BF87" s="139"/>
      <c r="BG87" s="139"/>
      <c r="BH87" s="139"/>
      <c r="BI87" s="139"/>
      <c r="BJ87" s="139"/>
      <c r="BK87" s="139"/>
      <c r="BL87" s="139"/>
      <c r="BM87" s="139"/>
      <c r="BN87" s="139"/>
      <c r="BO87" s="14"/>
      <c r="BP87" s="14"/>
      <c r="BQ87" s="14"/>
      <c r="BR87" s="14"/>
      <c r="BS87" s="14"/>
      <c r="BT87" s="14"/>
      <c r="BU87" s="14"/>
      <c r="BV87" s="14"/>
      <c r="BW87" s="14"/>
      <c r="BX87" s="14"/>
      <c r="BY87" s="14"/>
      <c r="BZ87" s="14"/>
      <c r="CA87" s="14"/>
      <c r="CB87" s="14"/>
      <c r="CC87" s="14"/>
      <c r="CD87" s="14"/>
      <c r="CE87" s="14"/>
      <c r="CF87" s="14"/>
      <c r="CG87" s="14"/>
      <c r="CH87" s="14"/>
      <c r="CI87" s="14"/>
      <c r="CJ87" s="139"/>
      <c r="CK87" s="139"/>
      <c r="CL87" s="339"/>
      <c r="CO87" s="2"/>
      <c r="CP87" s="2"/>
      <c r="CQ87" s="2"/>
      <c r="CR87" s="2"/>
      <c r="CS87" s="2"/>
      <c r="CT87" s="2"/>
      <c r="CU87" s="2"/>
      <c r="CV87" s="2"/>
      <c r="DM87" s="2"/>
      <c r="DN87" s="2"/>
      <c r="DO87" s="2"/>
      <c r="DP87" s="2"/>
      <c r="DQ87" s="2"/>
      <c r="DR87" s="2"/>
      <c r="DS87" s="2"/>
      <c r="DT87" s="2"/>
      <c r="DU87" s="2"/>
      <c r="DV87" s="2"/>
      <c r="DW87" s="2"/>
      <c r="DX87" s="2"/>
      <c r="DY87" s="2"/>
      <c r="DZ87" s="2"/>
      <c r="EA87" s="2"/>
      <c r="EB87" s="2"/>
      <c r="EC87" s="2"/>
      <c r="ED87" s="2"/>
      <c r="EE87" s="2"/>
      <c r="EF87" s="2"/>
      <c r="EG87" s="2"/>
      <c r="EH87" s="2"/>
      <c r="EI87" s="2"/>
      <c r="EJ87" s="2"/>
      <c r="GG87" s="166" t="str">
        <f>IF(OR(GE48=0,GE48=2,GE48=3),"",IF(HLOOKUP($GE$47,$GM$45:$GO$108,42,FALSE)=0,"",(HLOOKUP($GE$47,$GM$45:$GO$108,42,FALSE))))</f>
        <v/>
      </c>
      <c r="GH87" s="166"/>
      <c r="GI87" s="166"/>
      <c r="GK87" s="167"/>
      <c r="GL87" s="167" t="s">
        <v>70</v>
      </c>
      <c r="GM87" s="167"/>
      <c r="GN87" s="167"/>
      <c r="GO87" s="167">
        <v>42</v>
      </c>
      <c r="GP87" s="167"/>
      <c r="GQ87" s="167"/>
      <c r="GR87" s="167" t="s">
        <v>123</v>
      </c>
      <c r="GS87" s="167">
        <v>1939</v>
      </c>
    </row>
    <row r="88" spans="1:201" ht="4.5" customHeight="1" x14ac:dyDescent="0.15">
      <c r="A88" s="1"/>
      <c r="B88" s="236"/>
      <c r="C88" s="338"/>
      <c r="D88" s="338"/>
      <c r="E88" s="338"/>
      <c r="F88" s="338"/>
      <c r="G88" s="338"/>
      <c r="H88" s="338"/>
      <c r="I88" s="338"/>
      <c r="J88" s="338"/>
      <c r="K88" s="338"/>
      <c r="L88" s="338"/>
      <c r="M88" s="338"/>
      <c r="N88" s="338"/>
      <c r="O88" s="338"/>
      <c r="P88" s="338"/>
      <c r="Q88" s="338"/>
      <c r="R88" s="338"/>
      <c r="S88" s="338"/>
      <c r="T88" s="338"/>
      <c r="U88" s="338"/>
      <c r="V88" s="338"/>
      <c r="W88" s="338"/>
      <c r="X88" s="338"/>
      <c r="Y88" s="338"/>
      <c r="Z88" s="338"/>
      <c r="AA88" s="338"/>
      <c r="AB88" s="90"/>
      <c r="AC88" s="295"/>
      <c r="AD88" s="149"/>
      <c r="AE88" s="149"/>
      <c r="AF88" s="149"/>
      <c r="AG88" s="149"/>
      <c r="AH88" s="149"/>
      <c r="AI88" s="149"/>
      <c r="AJ88" s="149"/>
      <c r="AK88" s="149"/>
      <c r="AL88" s="149"/>
      <c r="AM88" s="149"/>
      <c r="AN88" s="149"/>
      <c r="AO88" s="149"/>
      <c r="AP88" s="149"/>
      <c r="AQ88" s="35"/>
      <c r="AR88" s="35"/>
      <c r="AS88" s="35"/>
      <c r="AT88" s="35"/>
      <c r="AU88" s="35"/>
      <c r="AV88" s="35"/>
      <c r="AW88" s="35"/>
      <c r="AX88" s="35"/>
      <c r="AY88" s="35"/>
      <c r="AZ88" s="35"/>
      <c r="BA88" s="35"/>
      <c r="BB88" s="35"/>
      <c r="BC88" s="35"/>
      <c r="BD88" s="35"/>
      <c r="BE88" s="149"/>
      <c r="BF88" s="149"/>
      <c r="BG88" s="149"/>
      <c r="BH88" s="149"/>
      <c r="BI88" s="149"/>
      <c r="BJ88" s="149"/>
      <c r="BK88" s="149"/>
      <c r="BL88" s="149"/>
      <c r="BM88" s="149"/>
      <c r="BN88" s="149"/>
      <c r="BO88" s="18"/>
      <c r="BP88" s="18"/>
      <c r="BQ88" s="18"/>
      <c r="BR88" s="18"/>
      <c r="BS88" s="18"/>
      <c r="BT88" s="18"/>
      <c r="BU88" s="18"/>
      <c r="BV88" s="18"/>
      <c r="BW88" s="18"/>
      <c r="BX88" s="18"/>
      <c r="BY88" s="18"/>
      <c r="BZ88" s="18"/>
      <c r="CA88" s="18"/>
      <c r="CB88" s="18"/>
      <c r="CC88" s="18"/>
      <c r="CD88" s="18"/>
      <c r="CE88" s="18"/>
      <c r="CF88" s="18"/>
      <c r="CG88" s="18"/>
      <c r="CH88" s="18"/>
      <c r="CI88" s="18"/>
      <c r="CJ88" s="149"/>
      <c r="CK88" s="149"/>
      <c r="CL88" s="340"/>
      <c r="CO88" s="2"/>
      <c r="CP88" s="2"/>
      <c r="CQ88" s="2"/>
      <c r="CR88" s="2"/>
      <c r="CS88" s="2"/>
      <c r="CT88" s="2"/>
      <c r="CU88" s="2"/>
      <c r="CV88" s="2"/>
      <c r="DM88" s="2"/>
      <c r="DN88" s="2"/>
      <c r="DO88" s="2"/>
      <c r="DP88" s="2"/>
      <c r="DQ88" s="2"/>
      <c r="DR88" s="2"/>
      <c r="DS88" s="2"/>
      <c r="DT88" s="2"/>
      <c r="DU88" s="2"/>
      <c r="DV88" s="2"/>
      <c r="DW88" s="2"/>
      <c r="DX88" s="2"/>
      <c r="DY88" s="2"/>
      <c r="DZ88" s="2"/>
      <c r="EA88" s="2"/>
      <c r="EB88" s="2"/>
      <c r="EC88" s="2"/>
      <c r="ED88" s="2"/>
      <c r="EE88" s="2"/>
      <c r="EF88" s="2"/>
      <c r="EG88" s="2"/>
      <c r="EH88" s="2"/>
      <c r="EI88" s="2"/>
      <c r="EJ88" s="2"/>
      <c r="GG88" s="166" t="str">
        <f>IF(OR(GE48=0,GE48=2,GE48=3),"",IF(HLOOKUP($GE$47,$GM$45:$GO$108,43,FALSE)=0,"",(HLOOKUP($GE$47,$GM$45:$GO$108,43,FALSE))))</f>
        <v/>
      </c>
      <c r="GH88" s="166"/>
      <c r="GI88" s="166"/>
      <c r="GK88" s="167"/>
      <c r="GL88" s="167" t="s">
        <v>70</v>
      </c>
      <c r="GM88" s="167"/>
      <c r="GN88" s="167"/>
      <c r="GO88" s="167">
        <v>43</v>
      </c>
      <c r="GP88" s="167"/>
      <c r="GQ88" s="167"/>
      <c r="GR88" s="167" t="s">
        <v>124</v>
      </c>
      <c r="GS88" s="167">
        <v>1940</v>
      </c>
    </row>
    <row r="89" spans="1:201" ht="4.5" customHeight="1" x14ac:dyDescent="0.15">
      <c r="A89" s="1"/>
      <c r="B89" s="341"/>
      <c r="C89" s="229" t="s">
        <v>125</v>
      </c>
      <c r="D89" s="80"/>
      <c r="E89" s="80"/>
      <c r="F89" s="80"/>
      <c r="G89" s="80"/>
      <c r="H89" s="80"/>
      <c r="I89" s="80"/>
      <c r="J89" s="80"/>
      <c r="K89" s="80"/>
      <c r="L89" s="80"/>
      <c r="M89" s="80"/>
      <c r="N89" s="80"/>
      <c r="O89" s="80"/>
      <c r="P89" s="80"/>
      <c r="Q89" s="80"/>
      <c r="R89" s="80"/>
      <c r="S89" s="80"/>
      <c r="T89" s="80"/>
      <c r="U89" s="80"/>
      <c r="V89" s="80"/>
      <c r="W89" s="80"/>
      <c r="X89" s="80"/>
      <c r="Y89" s="80"/>
      <c r="Z89" s="80"/>
      <c r="AA89" s="80"/>
      <c r="AB89" s="81"/>
      <c r="AC89" s="342" t="s">
        <v>126</v>
      </c>
      <c r="AD89" s="343"/>
      <c r="AE89" s="343"/>
      <c r="AF89" s="343"/>
      <c r="AG89" s="343"/>
      <c r="AH89" s="343"/>
      <c r="AI89" s="343"/>
      <c r="AJ89" s="343"/>
      <c r="AK89" s="130" t="s">
        <v>127</v>
      </c>
      <c r="AL89" s="130"/>
      <c r="AM89" s="130"/>
      <c r="AN89" s="130"/>
      <c r="AO89" s="130"/>
      <c r="AP89" s="130"/>
      <c r="AQ89" s="130"/>
      <c r="AR89" s="130"/>
      <c r="AS89" s="344"/>
      <c r="AT89" s="344"/>
      <c r="AU89" s="344"/>
      <c r="AV89" s="344"/>
      <c r="AW89" s="344"/>
      <c r="AX89" s="344"/>
      <c r="AY89" s="344"/>
      <c r="AZ89" s="344"/>
      <c r="BA89" s="344"/>
      <c r="BB89" s="344"/>
      <c r="BC89" s="344"/>
      <c r="BD89" s="344"/>
      <c r="BE89" s="344"/>
      <c r="BF89" s="344"/>
      <c r="BG89" s="344"/>
      <c r="BH89" s="344"/>
      <c r="BI89" s="344"/>
      <c r="BJ89" s="344"/>
      <c r="BK89" s="344"/>
      <c r="BL89" s="344"/>
      <c r="BM89" s="344"/>
      <c r="BN89" s="344"/>
      <c r="BO89" s="344"/>
      <c r="BP89" s="344"/>
      <c r="BQ89" s="344"/>
      <c r="BR89" s="344"/>
      <c r="BS89" s="344"/>
      <c r="BT89" s="344"/>
      <c r="BU89" s="344"/>
      <c r="BV89" s="344"/>
      <c r="BW89" s="344"/>
      <c r="BX89" s="344"/>
      <c r="BY89" s="344"/>
      <c r="BZ89" s="344"/>
      <c r="CA89" s="344"/>
      <c r="CB89" s="344"/>
      <c r="CC89" s="344"/>
      <c r="CD89" s="344"/>
      <c r="CE89" s="344"/>
      <c r="CF89" s="344"/>
      <c r="CG89" s="344"/>
      <c r="CH89" s="344"/>
      <c r="CI89" s="344"/>
      <c r="CJ89" s="344"/>
      <c r="CK89" s="344"/>
      <c r="CL89" s="337"/>
      <c r="CO89" s="2"/>
      <c r="CP89" s="2"/>
      <c r="CQ89" s="2"/>
      <c r="CR89" s="2"/>
      <c r="CS89" s="2"/>
      <c r="CT89" s="2"/>
      <c r="CU89" s="2"/>
      <c r="CV89" s="2"/>
      <c r="DM89" s="2"/>
      <c r="DN89" s="2"/>
      <c r="DO89" s="2"/>
      <c r="DP89" s="2"/>
      <c r="DQ89" s="2"/>
      <c r="DR89" s="2"/>
      <c r="DS89" s="2"/>
      <c r="DT89" s="2"/>
      <c r="DU89" s="2"/>
      <c r="DV89" s="2"/>
      <c r="DW89" s="2"/>
      <c r="DX89" s="2"/>
      <c r="DY89" s="2"/>
      <c r="DZ89" s="2"/>
      <c r="EA89" s="2"/>
      <c r="EB89" s="2"/>
      <c r="EC89" s="2"/>
      <c r="ED89" s="2"/>
      <c r="EE89" s="2"/>
      <c r="EF89" s="2"/>
      <c r="EG89" s="2"/>
      <c r="EH89" s="2"/>
      <c r="EI89" s="2"/>
      <c r="EJ89" s="2"/>
      <c r="GG89" s="166" t="str">
        <f>IF(OR(GE48=0,GE48=2,GE48=3),"",IF(HLOOKUP($GE$47,$GM$45:$GO$108,44,FALSE)=0,"",(HLOOKUP($GE$47,$GM$45:$GO$108,44,FALSE))))</f>
        <v/>
      </c>
      <c r="GH89" s="166"/>
      <c r="GI89" s="166"/>
      <c r="GK89" s="167"/>
      <c r="GL89" s="167" t="s">
        <v>70</v>
      </c>
      <c r="GM89" s="167"/>
      <c r="GN89" s="167"/>
      <c r="GO89" s="167">
        <v>44</v>
      </c>
      <c r="GP89" s="167"/>
      <c r="GQ89" s="167"/>
      <c r="GR89" s="167" t="s">
        <v>128</v>
      </c>
      <c r="GS89" s="167">
        <v>1941</v>
      </c>
    </row>
    <row r="90" spans="1:201" ht="4.5" customHeight="1" x14ac:dyDescent="0.15">
      <c r="A90" s="1"/>
      <c r="B90" s="345"/>
      <c r="C90" s="338"/>
      <c r="D90" s="338"/>
      <c r="E90" s="338"/>
      <c r="F90" s="338"/>
      <c r="G90" s="338"/>
      <c r="H90" s="338"/>
      <c r="I90" s="338"/>
      <c r="J90" s="338"/>
      <c r="K90" s="338"/>
      <c r="L90" s="338"/>
      <c r="M90" s="338"/>
      <c r="N90" s="338"/>
      <c r="O90" s="338"/>
      <c r="P90" s="338"/>
      <c r="Q90" s="338"/>
      <c r="R90" s="338"/>
      <c r="S90" s="338"/>
      <c r="T90" s="338"/>
      <c r="U90" s="338"/>
      <c r="V90" s="338"/>
      <c r="W90" s="338"/>
      <c r="X90" s="338"/>
      <c r="Y90" s="338"/>
      <c r="Z90" s="338"/>
      <c r="AA90" s="338"/>
      <c r="AB90" s="90"/>
      <c r="AC90" s="346"/>
      <c r="AD90" s="347"/>
      <c r="AE90" s="347"/>
      <c r="AF90" s="347"/>
      <c r="AG90" s="347"/>
      <c r="AH90" s="347"/>
      <c r="AI90" s="347"/>
      <c r="AJ90" s="347"/>
      <c r="AK90" s="139"/>
      <c r="AL90" s="139"/>
      <c r="AM90" s="139"/>
      <c r="AN90" s="139"/>
      <c r="AO90" s="139"/>
      <c r="AP90" s="139"/>
      <c r="AQ90" s="139"/>
      <c r="AR90" s="139"/>
      <c r="AS90" s="348"/>
      <c r="AT90" s="348"/>
      <c r="AU90" s="348"/>
      <c r="AV90" s="348"/>
      <c r="AW90" s="348"/>
      <c r="AX90" s="348"/>
      <c r="AY90" s="348"/>
      <c r="AZ90" s="348"/>
      <c r="BA90" s="348"/>
      <c r="BB90" s="348"/>
      <c r="BC90" s="348"/>
      <c r="BD90" s="348"/>
      <c r="BE90" s="348"/>
      <c r="BF90" s="348"/>
      <c r="BG90" s="348"/>
      <c r="BH90" s="348"/>
      <c r="BI90" s="348"/>
      <c r="BJ90" s="348"/>
      <c r="BK90" s="348"/>
      <c r="BL90" s="348"/>
      <c r="BM90" s="348"/>
      <c r="BN90" s="348"/>
      <c r="BO90" s="348"/>
      <c r="BP90" s="348"/>
      <c r="BQ90" s="348"/>
      <c r="BR90" s="348"/>
      <c r="BS90" s="348"/>
      <c r="BT90" s="348"/>
      <c r="BU90" s="348"/>
      <c r="BV90" s="348"/>
      <c r="BW90" s="348"/>
      <c r="BX90" s="348"/>
      <c r="BY90" s="348"/>
      <c r="BZ90" s="348"/>
      <c r="CA90" s="348"/>
      <c r="CB90" s="348"/>
      <c r="CC90" s="348"/>
      <c r="CD90" s="348"/>
      <c r="CE90" s="348"/>
      <c r="CF90" s="348"/>
      <c r="CG90" s="348"/>
      <c r="CH90" s="348"/>
      <c r="CI90" s="348"/>
      <c r="CJ90" s="348"/>
      <c r="CK90" s="348"/>
      <c r="CL90" s="339"/>
      <c r="CO90" s="2"/>
      <c r="CP90" s="2"/>
      <c r="CQ90" s="2"/>
      <c r="CR90" s="2"/>
      <c r="CS90" s="2"/>
      <c r="CT90" s="2"/>
      <c r="CU90" s="2"/>
      <c r="CV90" s="2"/>
      <c r="DM90" s="2"/>
      <c r="DN90" s="2"/>
      <c r="DO90" s="2"/>
      <c r="DP90" s="2"/>
      <c r="DQ90" s="2"/>
      <c r="DR90" s="2"/>
      <c r="DS90" s="2"/>
      <c r="DT90" s="2"/>
      <c r="DU90" s="2"/>
      <c r="DV90" s="2"/>
      <c r="DW90" s="2"/>
      <c r="DX90" s="2"/>
      <c r="DY90" s="2"/>
      <c r="DZ90" s="2"/>
      <c r="EA90" s="2"/>
      <c r="EB90" s="2"/>
      <c r="EC90" s="2"/>
      <c r="ED90" s="2"/>
      <c r="EE90" s="2"/>
      <c r="EF90" s="2"/>
      <c r="EG90" s="2"/>
      <c r="EH90" s="2"/>
      <c r="EI90" s="2"/>
      <c r="EJ90" s="2"/>
      <c r="GG90" s="166" t="str">
        <f>IF(OR(GE48=0,GE48=2,GE48=3),"",IF(HLOOKUP($GE$47,$GM$45:$GO$108,45,FALSE)=0,"",(HLOOKUP($GE$47,$GM$45:$GO$108,45,FALSE))))</f>
        <v/>
      </c>
      <c r="GH90" s="166"/>
      <c r="GI90" s="166"/>
      <c r="GK90" s="167"/>
      <c r="GL90" s="167" t="s">
        <v>70</v>
      </c>
      <c r="GM90" s="167"/>
      <c r="GN90" s="167"/>
      <c r="GO90" s="167">
        <v>45</v>
      </c>
      <c r="GP90" s="167"/>
      <c r="GQ90" s="167"/>
      <c r="GR90" s="167" t="s">
        <v>129</v>
      </c>
      <c r="GS90" s="167">
        <v>1942</v>
      </c>
    </row>
    <row r="91" spans="1:201" ht="4.5" customHeight="1" x14ac:dyDescent="0.15">
      <c r="A91" s="1"/>
      <c r="B91" s="345"/>
      <c r="C91" s="338"/>
      <c r="D91" s="338"/>
      <c r="E91" s="338"/>
      <c r="F91" s="338"/>
      <c r="G91" s="338"/>
      <c r="H91" s="338"/>
      <c r="I91" s="338"/>
      <c r="J91" s="338"/>
      <c r="K91" s="338"/>
      <c r="L91" s="338"/>
      <c r="M91" s="338"/>
      <c r="N91" s="338"/>
      <c r="O91" s="338"/>
      <c r="P91" s="338"/>
      <c r="Q91" s="338"/>
      <c r="R91" s="338"/>
      <c r="S91" s="338"/>
      <c r="T91" s="338"/>
      <c r="U91" s="338"/>
      <c r="V91" s="338"/>
      <c r="W91" s="338"/>
      <c r="X91" s="338"/>
      <c r="Y91" s="338"/>
      <c r="Z91" s="338"/>
      <c r="AA91" s="338"/>
      <c r="AB91" s="90"/>
      <c r="AC91" s="346"/>
      <c r="AD91" s="347"/>
      <c r="AE91" s="347"/>
      <c r="AF91" s="347"/>
      <c r="AG91" s="347"/>
      <c r="AH91" s="347"/>
      <c r="AI91" s="347"/>
      <c r="AJ91" s="347"/>
      <c r="AK91" s="139"/>
      <c r="AL91" s="139"/>
      <c r="AM91" s="139"/>
      <c r="AN91" s="139"/>
      <c r="AO91" s="139"/>
      <c r="AP91" s="139"/>
      <c r="AQ91" s="139"/>
      <c r="AR91" s="139"/>
      <c r="AS91" s="348"/>
      <c r="AT91" s="348"/>
      <c r="AU91" s="348"/>
      <c r="AV91" s="348"/>
      <c r="AW91" s="348"/>
      <c r="AX91" s="348"/>
      <c r="AY91" s="348"/>
      <c r="AZ91" s="348"/>
      <c r="BA91" s="348"/>
      <c r="BB91" s="348"/>
      <c r="BC91" s="348"/>
      <c r="BD91" s="348"/>
      <c r="BE91" s="348"/>
      <c r="BF91" s="348"/>
      <c r="BG91" s="348"/>
      <c r="BH91" s="348"/>
      <c r="BI91" s="348"/>
      <c r="BJ91" s="348"/>
      <c r="BK91" s="348"/>
      <c r="BL91" s="348"/>
      <c r="BM91" s="348"/>
      <c r="BN91" s="348"/>
      <c r="BO91" s="348"/>
      <c r="BP91" s="348"/>
      <c r="BQ91" s="348"/>
      <c r="BR91" s="348"/>
      <c r="BS91" s="348"/>
      <c r="BT91" s="348"/>
      <c r="BU91" s="348"/>
      <c r="BV91" s="348"/>
      <c r="BW91" s="348"/>
      <c r="BX91" s="348"/>
      <c r="BY91" s="348"/>
      <c r="BZ91" s="348"/>
      <c r="CA91" s="348"/>
      <c r="CB91" s="348"/>
      <c r="CC91" s="348"/>
      <c r="CD91" s="348"/>
      <c r="CE91" s="348"/>
      <c r="CF91" s="348"/>
      <c r="CG91" s="348"/>
      <c r="CH91" s="348"/>
      <c r="CI91" s="348"/>
      <c r="CJ91" s="348"/>
      <c r="CK91" s="348"/>
      <c r="CL91" s="339"/>
      <c r="CO91" s="2"/>
      <c r="CP91" s="2"/>
      <c r="CQ91" s="9"/>
      <c r="CR91" s="278"/>
      <c r="CS91" s="278"/>
      <c r="CT91" s="278"/>
      <c r="CU91" s="278"/>
      <c r="CV91" s="278"/>
      <c r="DM91" s="278"/>
      <c r="DN91" s="278"/>
      <c r="DO91" s="278"/>
      <c r="DP91" s="278"/>
      <c r="DQ91" s="279"/>
      <c r="DR91" s="255"/>
      <c r="DS91" s="255"/>
      <c r="DT91" s="255"/>
      <c r="DU91" s="255"/>
      <c r="DV91" s="255"/>
      <c r="DW91" s="255"/>
      <c r="DX91" s="255"/>
      <c r="DY91" s="255"/>
      <c r="DZ91" s="255"/>
      <c r="EA91" s="255"/>
      <c r="EB91" s="255"/>
      <c r="EC91" s="255"/>
      <c r="ED91" s="255"/>
      <c r="EE91" s="2"/>
      <c r="EF91" s="2"/>
      <c r="EG91" s="2"/>
      <c r="EH91" s="2"/>
      <c r="EI91" s="2"/>
      <c r="EJ91" s="2"/>
      <c r="GD91" s="349"/>
      <c r="GE91" s="349"/>
      <c r="GF91" s="349"/>
      <c r="GG91" s="350" t="str">
        <f>IF(OR(GE48=0,GE48=2,GE48=3),"",IF(HLOOKUP($GE$47,$GM$45:$GO$108,46,FALSE)=0,"",(HLOOKUP($GE$47,$GM$45:$GO$108,46,FALSE))))</f>
        <v/>
      </c>
      <c r="GH91" s="350"/>
      <c r="GI91" s="350"/>
      <c r="GJ91" s="349"/>
      <c r="GK91" s="351"/>
      <c r="GL91" s="351" t="s">
        <v>70</v>
      </c>
      <c r="GM91" s="351"/>
      <c r="GN91" s="351"/>
      <c r="GO91" s="351">
        <v>46</v>
      </c>
      <c r="GP91" s="351"/>
      <c r="GQ91" s="351"/>
      <c r="GR91" s="351" t="s">
        <v>130</v>
      </c>
      <c r="GS91" s="351">
        <v>1943</v>
      </c>
    </row>
    <row r="92" spans="1:201" ht="4.5" customHeight="1" x14ac:dyDescent="0.15">
      <c r="A92" s="1"/>
      <c r="B92" s="352"/>
      <c r="C92" s="353"/>
      <c r="D92" s="353"/>
      <c r="E92" s="353"/>
      <c r="F92" s="353"/>
      <c r="G92" s="353"/>
      <c r="H92" s="353"/>
      <c r="I92" s="353"/>
      <c r="J92" s="353"/>
      <c r="K92" s="353"/>
      <c r="L92" s="353"/>
      <c r="M92" s="353"/>
      <c r="N92" s="353"/>
      <c r="O92" s="353"/>
      <c r="P92" s="353"/>
      <c r="Q92" s="353"/>
      <c r="R92" s="353"/>
      <c r="S92" s="353"/>
      <c r="T92" s="353"/>
      <c r="U92" s="353"/>
      <c r="V92" s="353"/>
      <c r="W92" s="353"/>
      <c r="X92" s="353"/>
      <c r="Y92" s="353"/>
      <c r="Z92" s="353"/>
      <c r="AA92" s="353"/>
      <c r="AB92" s="354"/>
      <c r="AC92" s="355"/>
      <c r="AD92" s="356"/>
      <c r="AE92" s="356"/>
      <c r="AF92" s="356"/>
      <c r="AG92" s="356"/>
      <c r="AH92" s="356"/>
      <c r="AI92" s="356"/>
      <c r="AJ92" s="356"/>
      <c r="AK92" s="149"/>
      <c r="AL92" s="149"/>
      <c r="AM92" s="149"/>
      <c r="AN92" s="149"/>
      <c r="AO92" s="149"/>
      <c r="AP92" s="149"/>
      <c r="AQ92" s="149"/>
      <c r="AR92" s="149"/>
      <c r="AS92" s="357"/>
      <c r="AT92" s="357"/>
      <c r="AU92" s="357"/>
      <c r="AV92" s="357"/>
      <c r="AW92" s="357"/>
      <c r="AX92" s="357"/>
      <c r="AY92" s="357"/>
      <c r="AZ92" s="357"/>
      <c r="BA92" s="357"/>
      <c r="BB92" s="357"/>
      <c r="BC92" s="357"/>
      <c r="BD92" s="357"/>
      <c r="BE92" s="357"/>
      <c r="BF92" s="357"/>
      <c r="BG92" s="357"/>
      <c r="BH92" s="357"/>
      <c r="BI92" s="357"/>
      <c r="BJ92" s="357"/>
      <c r="BK92" s="357"/>
      <c r="BL92" s="357"/>
      <c r="BM92" s="357"/>
      <c r="BN92" s="357"/>
      <c r="BO92" s="357"/>
      <c r="BP92" s="357"/>
      <c r="BQ92" s="357"/>
      <c r="BR92" s="357"/>
      <c r="BS92" s="357"/>
      <c r="BT92" s="357"/>
      <c r="BU92" s="357"/>
      <c r="BV92" s="357"/>
      <c r="BW92" s="357"/>
      <c r="BX92" s="357"/>
      <c r="BY92" s="357"/>
      <c r="BZ92" s="357"/>
      <c r="CA92" s="357"/>
      <c r="CB92" s="357"/>
      <c r="CC92" s="357"/>
      <c r="CD92" s="357"/>
      <c r="CE92" s="357"/>
      <c r="CF92" s="357"/>
      <c r="CG92" s="357"/>
      <c r="CH92" s="357"/>
      <c r="CI92" s="357"/>
      <c r="CJ92" s="357"/>
      <c r="CK92" s="357"/>
      <c r="CL92" s="340"/>
      <c r="CO92" s="2"/>
      <c r="CP92" s="2"/>
      <c r="CQ92" s="9"/>
      <c r="CR92" s="278"/>
      <c r="CS92" s="278"/>
      <c r="CT92" s="278"/>
      <c r="CU92" s="278"/>
      <c r="CV92" s="278"/>
      <c r="DM92" s="278"/>
      <c r="DN92" s="278"/>
      <c r="DO92" s="278"/>
      <c r="DP92" s="278"/>
      <c r="DQ92" s="279"/>
      <c r="DR92" s="255"/>
      <c r="DS92" s="255"/>
      <c r="DT92" s="255"/>
      <c r="DU92" s="255"/>
      <c r="DV92" s="255"/>
      <c r="DW92" s="255"/>
      <c r="DX92" s="255"/>
      <c r="DY92" s="255"/>
      <c r="DZ92" s="255"/>
      <c r="EA92" s="255"/>
      <c r="EB92" s="255"/>
      <c r="EC92" s="255"/>
      <c r="ED92" s="255"/>
      <c r="EE92" s="2"/>
      <c r="EF92" s="2"/>
      <c r="EG92" s="2"/>
      <c r="EH92" s="2"/>
      <c r="EI92" s="2"/>
      <c r="EJ92" s="2"/>
      <c r="GD92" s="349"/>
      <c r="GE92" s="349"/>
      <c r="GF92" s="349"/>
      <c r="GG92" s="350" t="str">
        <f>IF(OR(GE48=0,GE48=2,GE48=3),"",IF(HLOOKUP($GE$47,$GM$45:$GO$108,47,FALSE)=0,"",(HLOOKUP($GE$47,$GM$45:$GO$108,47,FALSE))))</f>
        <v/>
      </c>
      <c r="GH92" s="350"/>
      <c r="GI92" s="350"/>
      <c r="GJ92" s="349"/>
      <c r="GK92" s="351"/>
      <c r="GL92" s="351" t="s">
        <v>70</v>
      </c>
      <c r="GM92" s="351"/>
      <c r="GN92" s="351"/>
      <c r="GO92" s="351">
        <v>47</v>
      </c>
      <c r="GP92" s="351"/>
      <c r="GQ92" s="351"/>
      <c r="GR92" s="351" t="s">
        <v>131</v>
      </c>
      <c r="GS92" s="351">
        <v>1944</v>
      </c>
    </row>
    <row r="93" spans="1:201" ht="6.6" customHeight="1" x14ac:dyDescent="0.15">
      <c r="A93" s="1"/>
      <c r="B93" s="358"/>
      <c r="C93" s="50" t="s">
        <v>132</v>
      </c>
      <c r="D93" s="50"/>
      <c r="E93" s="50"/>
      <c r="F93" s="50"/>
      <c r="G93" s="50"/>
      <c r="H93" s="50"/>
      <c r="I93" s="50"/>
      <c r="J93" s="50"/>
      <c r="K93" s="50"/>
      <c r="L93" s="50"/>
      <c r="M93" s="50"/>
      <c r="N93" s="50"/>
      <c r="O93" s="50"/>
      <c r="P93" s="50"/>
      <c r="Q93" s="50"/>
      <c r="R93" s="50"/>
      <c r="S93" s="50"/>
      <c r="T93" s="50"/>
      <c r="U93" s="50"/>
      <c r="V93" s="50"/>
      <c r="W93" s="50"/>
      <c r="X93" s="50"/>
      <c r="Y93" s="50"/>
      <c r="Z93" s="50"/>
      <c r="AA93" s="50"/>
      <c r="AB93" s="50"/>
      <c r="AC93" s="359"/>
      <c r="AD93" s="359"/>
      <c r="AE93" s="359"/>
      <c r="AF93" s="359"/>
      <c r="AG93" s="359"/>
      <c r="AH93" s="359"/>
      <c r="AI93" s="359"/>
      <c r="AJ93" s="359"/>
      <c r="AK93" s="359"/>
      <c r="AL93" s="359"/>
      <c r="AM93" s="359"/>
      <c r="AN93" s="359"/>
      <c r="AO93" s="359"/>
      <c r="AP93" s="359"/>
      <c r="AQ93" s="359"/>
      <c r="AR93" s="359"/>
      <c r="AS93" s="359"/>
      <c r="AT93" s="359"/>
      <c r="AU93" s="359"/>
      <c r="AV93" s="359"/>
      <c r="AW93" s="359"/>
      <c r="AX93" s="359"/>
      <c r="AY93" s="359"/>
      <c r="AZ93" s="359"/>
      <c r="BA93" s="359"/>
      <c r="BB93" s="359"/>
      <c r="BC93" s="359"/>
      <c r="BD93" s="359"/>
      <c r="BE93" s="359"/>
      <c r="BF93" s="359"/>
      <c r="BG93" s="359"/>
      <c r="BH93" s="359"/>
      <c r="BI93" s="359"/>
      <c r="BJ93" s="359"/>
      <c r="BK93" s="359"/>
      <c r="BL93" s="359"/>
      <c r="BM93" s="359"/>
      <c r="BN93" s="359"/>
      <c r="BO93" s="359"/>
      <c r="BP93" s="359"/>
      <c r="BQ93" s="359"/>
      <c r="BR93" s="359"/>
      <c r="BS93" s="359"/>
      <c r="BT93" s="359"/>
      <c r="BU93" s="359"/>
      <c r="BV93" s="359"/>
      <c r="BW93" s="359"/>
      <c r="BX93" s="359"/>
      <c r="BY93" s="359"/>
      <c r="BZ93" s="359"/>
      <c r="CA93" s="359"/>
      <c r="CB93" s="359"/>
      <c r="CC93" s="359"/>
      <c r="CD93" s="359"/>
      <c r="CE93" s="359"/>
      <c r="CF93" s="359"/>
      <c r="CG93" s="359"/>
      <c r="CH93" s="359"/>
      <c r="CI93" s="359"/>
      <c r="CJ93" s="359"/>
      <c r="CK93" s="359"/>
      <c r="CL93" s="235"/>
      <c r="CO93" s="2"/>
      <c r="CP93" s="2"/>
      <c r="CQ93" s="9"/>
      <c r="CR93" s="278"/>
      <c r="CS93" s="278"/>
      <c r="CT93" s="278"/>
      <c r="CU93" s="278"/>
      <c r="CV93" s="278"/>
      <c r="DM93" s="278"/>
      <c r="DN93" s="278"/>
      <c r="DO93" s="278"/>
      <c r="DP93" s="278"/>
      <c r="DQ93" s="279"/>
      <c r="DR93" s="255"/>
      <c r="DS93" s="255"/>
      <c r="DT93" s="255"/>
      <c r="DU93" s="255"/>
      <c r="DV93" s="255"/>
      <c r="DW93" s="255"/>
      <c r="DX93" s="255"/>
      <c r="DY93" s="255"/>
      <c r="DZ93" s="255"/>
      <c r="EA93" s="255"/>
      <c r="EB93" s="255"/>
      <c r="EC93" s="255"/>
      <c r="ED93" s="255"/>
      <c r="EE93" s="2"/>
      <c r="EF93" s="2"/>
      <c r="EG93" s="2"/>
      <c r="EH93" s="2"/>
      <c r="EI93" s="2"/>
      <c r="EJ93" s="2"/>
      <c r="GD93" s="349"/>
      <c r="GE93" s="349"/>
      <c r="GF93" s="349"/>
      <c r="GG93" s="350" t="str">
        <f>IF(OR(GE48=0,GE48=2,GE48=3),"",IF(HLOOKUP($GE$47,$GM$45:$GO$108,48,FALSE)=0,"",(HLOOKUP($GE$47,$GM$45:$GO$108,48,FALSE))))</f>
        <v/>
      </c>
      <c r="GH93" s="350"/>
      <c r="GI93" s="350"/>
      <c r="GJ93" s="349"/>
      <c r="GK93" s="351"/>
      <c r="GL93" s="351" t="s">
        <v>70</v>
      </c>
      <c r="GM93" s="351"/>
      <c r="GN93" s="351"/>
      <c r="GO93" s="351">
        <v>48</v>
      </c>
      <c r="GP93" s="351"/>
      <c r="GQ93" s="351"/>
      <c r="GR93" s="351" t="s">
        <v>133</v>
      </c>
      <c r="GS93" s="351">
        <v>1945</v>
      </c>
    </row>
    <row r="94" spans="1:201" ht="6.6" customHeight="1" x14ac:dyDescent="0.15">
      <c r="A94" s="1"/>
      <c r="B94" s="360"/>
      <c r="C94" s="63"/>
      <c r="D94" s="63"/>
      <c r="E94" s="63"/>
      <c r="F94" s="63"/>
      <c r="G94" s="63"/>
      <c r="H94" s="63"/>
      <c r="I94" s="63"/>
      <c r="J94" s="63"/>
      <c r="K94" s="63"/>
      <c r="L94" s="63"/>
      <c r="M94" s="63"/>
      <c r="N94" s="63"/>
      <c r="O94" s="63"/>
      <c r="P94" s="63"/>
      <c r="Q94" s="63"/>
      <c r="R94" s="63"/>
      <c r="S94" s="63"/>
      <c r="T94" s="63"/>
      <c r="U94" s="63"/>
      <c r="V94" s="63"/>
      <c r="W94" s="63"/>
      <c r="X94" s="63"/>
      <c r="Y94" s="63"/>
      <c r="Z94" s="63"/>
      <c r="AA94" s="63"/>
      <c r="AB94" s="63"/>
      <c r="AC94" s="22"/>
      <c r="AD94" s="22"/>
      <c r="AE94" s="22"/>
      <c r="AF94" s="22"/>
      <c r="AG94" s="22"/>
      <c r="AH94" s="22"/>
      <c r="AI94" s="22"/>
      <c r="AJ94" s="22"/>
      <c r="AK94" s="22"/>
      <c r="AL94" s="22"/>
      <c r="AM94" s="22"/>
      <c r="AN94" s="22"/>
      <c r="AO94" s="22"/>
      <c r="AP94" s="22"/>
      <c r="AQ94" s="22"/>
      <c r="AR94" s="22"/>
      <c r="AS94" s="22"/>
      <c r="AT94" s="22"/>
      <c r="AU94" s="22"/>
      <c r="AV94" s="22"/>
      <c r="AW94" s="22"/>
      <c r="AX94" s="22"/>
      <c r="AY94" s="22"/>
      <c r="AZ94" s="22"/>
      <c r="BA94" s="22"/>
      <c r="BB94" s="22"/>
      <c r="BC94" s="22"/>
      <c r="BD94" s="22"/>
      <c r="BE94" s="22"/>
      <c r="BF94" s="22"/>
      <c r="BG94" s="22"/>
      <c r="BH94" s="22"/>
      <c r="BI94" s="22"/>
      <c r="BJ94" s="22"/>
      <c r="BK94" s="22"/>
      <c r="BL94" s="22"/>
      <c r="BM94" s="22"/>
      <c r="BN94" s="22"/>
      <c r="BO94" s="22"/>
      <c r="BP94" s="22"/>
      <c r="BQ94" s="22"/>
      <c r="BR94" s="22"/>
      <c r="BS94" s="22"/>
      <c r="BT94" s="22"/>
      <c r="BU94" s="22"/>
      <c r="BV94" s="22"/>
      <c r="BW94" s="22"/>
      <c r="BX94" s="22"/>
      <c r="BY94" s="22"/>
      <c r="BZ94" s="22"/>
      <c r="CA94" s="22"/>
      <c r="CB94" s="22"/>
      <c r="CC94" s="22"/>
      <c r="CD94" s="22"/>
      <c r="CE94" s="22"/>
      <c r="CF94" s="22"/>
      <c r="CG94" s="22"/>
      <c r="CH94" s="22"/>
      <c r="CI94" s="22"/>
      <c r="CJ94" s="22"/>
      <c r="CK94" s="22"/>
      <c r="CL94" s="243"/>
      <c r="CO94" s="2"/>
      <c r="CP94" s="2"/>
      <c r="CQ94" s="9"/>
      <c r="CR94" s="278"/>
      <c r="CS94" s="278"/>
      <c r="CT94" s="278"/>
      <c r="CU94" s="278"/>
      <c r="CV94" s="278"/>
      <c r="DM94" s="278"/>
      <c r="DN94" s="278"/>
      <c r="DO94" s="278"/>
      <c r="DP94" s="278"/>
      <c r="DQ94" s="279"/>
      <c r="DR94" s="255"/>
      <c r="DS94" s="255"/>
      <c r="DT94" s="255"/>
      <c r="DU94" s="255"/>
      <c r="DV94" s="255"/>
      <c r="DW94" s="255"/>
      <c r="DX94" s="255"/>
      <c r="DY94" s="255"/>
      <c r="DZ94" s="255"/>
      <c r="EA94" s="255"/>
      <c r="EB94" s="255"/>
      <c r="EC94" s="255"/>
      <c r="ED94" s="255"/>
      <c r="EE94" s="2"/>
      <c r="EF94" s="2"/>
      <c r="EG94" s="2"/>
      <c r="EH94" s="2"/>
      <c r="EI94" s="2"/>
      <c r="EJ94" s="2"/>
      <c r="GD94" s="349"/>
      <c r="GE94" s="349"/>
      <c r="GF94" s="349"/>
      <c r="GG94" s="350" t="str">
        <f>IF(OR(GE48=0,GE48=2,GE48=3),"",IF(HLOOKUP($GE$47,$GM$45:$GO$108,49,FALSE)=0,"",(HLOOKUP($GE$47,$GM$45:$GO$108,49,FALSE))))</f>
        <v/>
      </c>
      <c r="GH94" s="350"/>
      <c r="GI94" s="350"/>
      <c r="GJ94" s="349"/>
      <c r="GK94" s="351"/>
      <c r="GL94" s="351" t="s">
        <v>70</v>
      </c>
      <c r="GM94" s="351"/>
      <c r="GN94" s="351"/>
      <c r="GO94" s="351">
        <v>49</v>
      </c>
      <c r="GP94" s="351"/>
      <c r="GQ94" s="351"/>
      <c r="GR94" s="351" t="s">
        <v>134</v>
      </c>
      <c r="GS94" s="351">
        <v>1946</v>
      </c>
    </row>
    <row r="95" spans="1:201" ht="6.6" customHeight="1" x14ac:dyDescent="0.15">
      <c r="A95" s="1"/>
      <c r="B95" s="360"/>
      <c r="C95" s="63"/>
      <c r="D95" s="63"/>
      <c r="E95" s="63"/>
      <c r="F95" s="63"/>
      <c r="G95" s="63"/>
      <c r="H95" s="63"/>
      <c r="I95" s="63"/>
      <c r="J95" s="63"/>
      <c r="K95" s="63"/>
      <c r="L95" s="63"/>
      <c r="M95" s="63"/>
      <c r="N95" s="63"/>
      <c r="O95" s="63"/>
      <c r="P95" s="63"/>
      <c r="Q95" s="63"/>
      <c r="R95" s="63"/>
      <c r="S95" s="63"/>
      <c r="T95" s="63"/>
      <c r="U95" s="63"/>
      <c r="V95" s="63"/>
      <c r="W95" s="63"/>
      <c r="X95" s="63"/>
      <c r="Y95" s="63"/>
      <c r="Z95" s="63"/>
      <c r="AA95" s="63"/>
      <c r="AB95" s="63"/>
      <c r="AC95" s="22"/>
      <c r="AD95" s="22"/>
      <c r="AE95" s="22"/>
      <c r="AF95" s="22"/>
      <c r="AG95" s="22"/>
      <c r="AH95" s="22"/>
      <c r="AI95" s="22"/>
      <c r="AJ95" s="22"/>
      <c r="AK95" s="22"/>
      <c r="AL95" s="22"/>
      <c r="AM95" s="22"/>
      <c r="AN95" s="22"/>
      <c r="AO95" s="22"/>
      <c r="AP95" s="22"/>
      <c r="AQ95" s="22"/>
      <c r="AR95" s="22"/>
      <c r="AS95" s="22"/>
      <c r="AT95" s="22"/>
      <c r="AU95" s="22"/>
      <c r="AV95" s="22"/>
      <c r="AW95" s="22"/>
      <c r="AX95" s="22"/>
      <c r="AY95" s="22"/>
      <c r="AZ95" s="22"/>
      <c r="BA95" s="22"/>
      <c r="BB95" s="22"/>
      <c r="BC95" s="22"/>
      <c r="BD95" s="22"/>
      <c r="BE95" s="22"/>
      <c r="BF95" s="22"/>
      <c r="BG95" s="22"/>
      <c r="BH95" s="22"/>
      <c r="BI95" s="22"/>
      <c r="BJ95" s="22"/>
      <c r="BK95" s="22"/>
      <c r="BL95" s="22"/>
      <c r="BM95" s="22"/>
      <c r="BN95" s="22"/>
      <c r="BO95" s="22"/>
      <c r="BP95" s="22"/>
      <c r="BQ95" s="22"/>
      <c r="BR95" s="22"/>
      <c r="BS95" s="22"/>
      <c r="BT95" s="22"/>
      <c r="BU95" s="22"/>
      <c r="BV95" s="22"/>
      <c r="BW95" s="22"/>
      <c r="BX95" s="22"/>
      <c r="BY95" s="22"/>
      <c r="BZ95" s="22"/>
      <c r="CA95" s="22"/>
      <c r="CB95" s="22"/>
      <c r="CC95" s="22"/>
      <c r="CD95" s="22"/>
      <c r="CE95" s="22"/>
      <c r="CF95" s="22"/>
      <c r="CG95" s="22"/>
      <c r="CH95" s="22"/>
      <c r="CI95" s="22"/>
      <c r="CJ95" s="22"/>
      <c r="CK95" s="22"/>
      <c r="CL95" s="243"/>
      <c r="CO95" s="2"/>
      <c r="CP95" s="2"/>
      <c r="CQ95" s="255"/>
      <c r="CR95" s="255"/>
      <c r="CS95" s="255"/>
      <c r="CT95" s="255"/>
      <c r="CU95" s="255"/>
      <c r="CV95" s="255"/>
      <c r="DM95" s="255"/>
      <c r="DN95" s="255"/>
      <c r="DO95" s="255"/>
      <c r="DP95" s="255"/>
      <c r="DQ95" s="255"/>
      <c r="DR95" s="255"/>
      <c r="DS95" s="255"/>
      <c r="DT95" s="255"/>
      <c r="DU95" s="255"/>
      <c r="DV95" s="255"/>
      <c r="DW95" s="255"/>
      <c r="DX95" s="255"/>
      <c r="DY95" s="255"/>
      <c r="DZ95" s="255"/>
      <c r="EA95" s="255"/>
      <c r="EB95" s="255"/>
      <c r="EC95" s="255"/>
      <c r="ED95" s="255"/>
      <c r="EE95" s="2"/>
      <c r="EF95" s="2"/>
      <c r="EG95" s="2"/>
      <c r="EH95" s="2"/>
      <c r="EI95" s="2"/>
      <c r="EJ95" s="2"/>
      <c r="GD95" s="256"/>
      <c r="GE95" s="256"/>
      <c r="GF95" s="256"/>
      <c r="GG95" s="257" t="str">
        <f>IF(OR(GE48=0,GE48=2,GE48=3),"",IF(HLOOKUP($GE$47,$GM$45:$GO$108,50,FALSE)=0,"",(HLOOKUP($GE$47,$GM$45:$GO$108,50,FALSE))))</f>
        <v/>
      </c>
      <c r="GH95" s="257"/>
      <c r="GI95" s="257"/>
      <c r="GJ95" s="256"/>
      <c r="GK95" s="259"/>
      <c r="GL95" s="259" t="s">
        <v>70</v>
      </c>
      <c r="GM95" s="259"/>
      <c r="GN95" s="259"/>
      <c r="GO95" s="259">
        <v>50</v>
      </c>
      <c r="GP95" s="259"/>
      <c r="GQ95" s="259"/>
      <c r="GR95" s="259" t="s">
        <v>135</v>
      </c>
      <c r="GS95" s="259">
        <v>1947</v>
      </c>
    </row>
    <row r="96" spans="1:201" ht="6.6" customHeight="1" x14ac:dyDescent="0.15">
      <c r="A96" s="1"/>
      <c r="B96" s="360"/>
      <c r="C96" s="361"/>
      <c r="D96" s="361"/>
      <c r="E96" s="361"/>
      <c r="F96" s="361"/>
      <c r="G96" s="361"/>
      <c r="H96" s="361"/>
      <c r="I96" s="361"/>
      <c r="J96" s="361"/>
      <c r="K96" s="361"/>
      <c r="L96" s="361"/>
      <c r="M96" s="361"/>
      <c r="N96" s="361"/>
      <c r="O96" s="361"/>
      <c r="P96" s="361"/>
      <c r="Q96" s="361"/>
      <c r="R96" s="361"/>
      <c r="S96" s="361"/>
      <c r="T96" s="361"/>
      <c r="U96" s="361"/>
      <c r="V96" s="361"/>
      <c r="W96" s="361"/>
      <c r="X96" s="361"/>
      <c r="Y96" s="361"/>
      <c r="Z96" s="361"/>
      <c r="AA96" s="361"/>
      <c r="AB96" s="361"/>
      <c r="AC96" s="361"/>
      <c r="AD96" s="361"/>
      <c r="AE96" s="361"/>
      <c r="AF96" s="361"/>
      <c r="AG96" s="361"/>
      <c r="AH96" s="361"/>
      <c r="AI96" s="361"/>
      <c r="AJ96" s="361"/>
      <c r="AK96" s="361"/>
      <c r="AL96" s="361"/>
      <c r="AM96" s="361"/>
      <c r="AN96" s="361"/>
      <c r="AO96" s="361"/>
      <c r="AP96" s="361"/>
      <c r="AQ96" s="361"/>
      <c r="AR96" s="361"/>
      <c r="AS96" s="361"/>
      <c r="AT96" s="361"/>
      <c r="AU96" s="361"/>
      <c r="AV96" s="361"/>
      <c r="AW96" s="361"/>
      <c r="AX96" s="361"/>
      <c r="AY96" s="361"/>
      <c r="AZ96" s="361"/>
      <c r="BA96" s="361"/>
      <c r="BB96" s="361"/>
      <c r="BC96" s="361"/>
      <c r="BD96" s="361"/>
      <c r="BE96" s="361"/>
      <c r="BF96" s="361"/>
      <c r="BG96" s="361"/>
      <c r="BH96" s="361"/>
      <c r="BI96" s="361"/>
      <c r="BJ96" s="361"/>
      <c r="BK96" s="361"/>
      <c r="BL96" s="361"/>
      <c r="BM96" s="361"/>
      <c r="BN96" s="361"/>
      <c r="BO96" s="361"/>
      <c r="BP96" s="361"/>
      <c r="BQ96" s="361"/>
      <c r="BR96" s="361"/>
      <c r="BS96" s="361"/>
      <c r="BT96" s="361"/>
      <c r="BU96" s="361"/>
      <c r="BV96" s="361"/>
      <c r="BW96" s="361"/>
      <c r="BX96" s="361"/>
      <c r="BY96" s="361"/>
      <c r="BZ96" s="361"/>
      <c r="CA96" s="361"/>
      <c r="CB96" s="361"/>
      <c r="CC96" s="361"/>
      <c r="CD96" s="361"/>
      <c r="CE96" s="361"/>
      <c r="CF96" s="361"/>
      <c r="CG96" s="361"/>
      <c r="CH96" s="361"/>
      <c r="CI96" s="361"/>
      <c r="CJ96" s="361"/>
      <c r="CK96" s="361"/>
      <c r="CL96" s="243"/>
      <c r="CO96" s="2"/>
      <c r="CP96" s="2"/>
      <c r="CQ96" s="2"/>
      <c r="CR96" s="2"/>
      <c r="CS96" s="2"/>
      <c r="CT96" s="2"/>
      <c r="CU96" s="2"/>
      <c r="CV96" s="2"/>
      <c r="DM96" s="2"/>
      <c r="DN96" s="2"/>
      <c r="DO96" s="2"/>
      <c r="DP96" s="2"/>
      <c r="DQ96" s="2"/>
      <c r="DR96" s="2"/>
      <c r="DS96" s="2"/>
      <c r="DT96" s="2"/>
      <c r="DU96" s="2"/>
      <c r="DV96" s="2"/>
      <c r="DW96" s="2"/>
      <c r="DX96" s="2"/>
      <c r="DY96" s="2"/>
      <c r="DZ96" s="2"/>
      <c r="EA96" s="2"/>
      <c r="EB96" s="2"/>
      <c r="EC96" s="2"/>
      <c r="ED96" s="2"/>
      <c r="EE96" s="2"/>
      <c r="EF96" s="2"/>
      <c r="EG96" s="2"/>
      <c r="EH96" s="2"/>
      <c r="EI96" s="2"/>
      <c r="EJ96" s="2"/>
      <c r="GG96" s="166" t="str">
        <f>IF(OR(GE48=0,GE48=2,GE48=3),"",IF(HLOOKUP($GE$47,$GM$45:$GO$108,51,FALSE)=0,"",(HLOOKUP($GE$47,$GM$45:$GO$108,51,FALSE))))</f>
        <v/>
      </c>
      <c r="GH96" s="166"/>
      <c r="GI96" s="166"/>
      <c r="GK96" s="167"/>
      <c r="GL96" s="167" t="s">
        <v>70</v>
      </c>
      <c r="GM96" s="167"/>
      <c r="GN96" s="167"/>
      <c r="GO96" s="167">
        <v>51</v>
      </c>
      <c r="GP96" s="167"/>
      <c r="GQ96" s="167"/>
      <c r="GR96" s="167" t="s">
        <v>136</v>
      </c>
      <c r="GS96" s="167">
        <v>1948</v>
      </c>
    </row>
    <row r="97" spans="1:201" ht="6.6" customHeight="1" x14ac:dyDescent="0.15">
      <c r="A97" s="1"/>
      <c r="B97" s="360"/>
      <c r="C97" s="361"/>
      <c r="D97" s="361"/>
      <c r="E97" s="361"/>
      <c r="F97" s="361"/>
      <c r="G97" s="361"/>
      <c r="H97" s="361"/>
      <c r="I97" s="361"/>
      <c r="J97" s="361"/>
      <c r="K97" s="361"/>
      <c r="L97" s="361"/>
      <c r="M97" s="361"/>
      <c r="N97" s="361"/>
      <c r="O97" s="361"/>
      <c r="P97" s="361"/>
      <c r="Q97" s="361"/>
      <c r="R97" s="361"/>
      <c r="S97" s="361"/>
      <c r="T97" s="361"/>
      <c r="U97" s="361"/>
      <c r="V97" s="361"/>
      <c r="W97" s="361"/>
      <c r="X97" s="361"/>
      <c r="Y97" s="361"/>
      <c r="Z97" s="361"/>
      <c r="AA97" s="361"/>
      <c r="AB97" s="361"/>
      <c r="AC97" s="361"/>
      <c r="AD97" s="361"/>
      <c r="AE97" s="361"/>
      <c r="AF97" s="361"/>
      <c r="AG97" s="361"/>
      <c r="AH97" s="361"/>
      <c r="AI97" s="361"/>
      <c r="AJ97" s="361"/>
      <c r="AK97" s="361"/>
      <c r="AL97" s="361"/>
      <c r="AM97" s="361"/>
      <c r="AN97" s="361"/>
      <c r="AO97" s="361"/>
      <c r="AP97" s="361"/>
      <c r="AQ97" s="361"/>
      <c r="AR97" s="361"/>
      <c r="AS97" s="361"/>
      <c r="AT97" s="361"/>
      <c r="AU97" s="361"/>
      <c r="AV97" s="361"/>
      <c r="AW97" s="361"/>
      <c r="AX97" s="361"/>
      <c r="AY97" s="361"/>
      <c r="AZ97" s="361"/>
      <c r="BA97" s="361"/>
      <c r="BB97" s="361"/>
      <c r="BC97" s="361"/>
      <c r="BD97" s="361"/>
      <c r="BE97" s="361"/>
      <c r="BF97" s="361"/>
      <c r="BG97" s="361"/>
      <c r="BH97" s="361"/>
      <c r="BI97" s="361"/>
      <c r="BJ97" s="361"/>
      <c r="BK97" s="361"/>
      <c r="BL97" s="361"/>
      <c r="BM97" s="361"/>
      <c r="BN97" s="361"/>
      <c r="BO97" s="361"/>
      <c r="BP97" s="361"/>
      <c r="BQ97" s="361"/>
      <c r="BR97" s="361"/>
      <c r="BS97" s="361"/>
      <c r="BT97" s="361"/>
      <c r="BU97" s="361"/>
      <c r="BV97" s="361"/>
      <c r="BW97" s="361"/>
      <c r="BX97" s="361"/>
      <c r="BY97" s="361"/>
      <c r="BZ97" s="361"/>
      <c r="CA97" s="361"/>
      <c r="CB97" s="361"/>
      <c r="CC97" s="361"/>
      <c r="CD97" s="361"/>
      <c r="CE97" s="361"/>
      <c r="CF97" s="361"/>
      <c r="CG97" s="361"/>
      <c r="CH97" s="361"/>
      <c r="CI97" s="361"/>
      <c r="CJ97" s="361"/>
      <c r="CK97" s="361"/>
      <c r="CL97" s="243"/>
      <c r="CO97" s="2"/>
      <c r="CP97" s="2"/>
      <c r="CQ97" s="2"/>
      <c r="CR97" s="2"/>
      <c r="CS97" s="2"/>
      <c r="CT97" s="2"/>
      <c r="CU97" s="2"/>
      <c r="CV97" s="2"/>
      <c r="DM97" s="2"/>
      <c r="DN97" s="2"/>
      <c r="DO97" s="2"/>
      <c r="DP97" s="2"/>
      <c r="DQ97" s="2"/>
      <c r="DR97" s="2"/>
      <c r="DS97" s="2"/>
      <c r="DT97" s="2"/>
      <c r="DU97" s="2"/>
      <c r="DV97" s="2"/>
      <c r="DW97" s="2"/>
      <c r="DX97" s="2"/>
      <c r="DY97" s="2"/>
      <c r="DZ97" s="2"/>
      <c r="EA97" s="2"/>
      <c r="EB97" s="2"/>
      <c r="EC97" s="2"/>
      <c r="ED97" s="2"/>
      <c r="EE97" s="2"/>
      <c r="EF97" s="2"/>
      <c r="EG97" s="2"/>
      <c r="EH97" s="2"/>
      <c r="EI97" s="2"/>
      <c r="EJ97" s="2"/>
      <c r="GG97" s="166" t="str">
        <f>IF(OR(GE48=0,GE48=2,GE48=3),"",IF(HLOOKUP($GE$47,$GM$45:$GO$108,52,FALSE)=0,"",(HLOOKUP($GE$47,$GM$45:$GO$108,52,FALSE))))</f>
        <v/>
      </c>
      <c r="GH97" s="166"/>
      <c r="GI97" s="166"/>
      <c r="GK97" s="167"/>
      <c r="GL97" s="167" t="s">
        <v>70</v>
      </c>
      <c r="GM97" s="167"/>
      <c r="GN97" s="167"/>
      <c r="GO97" s="167">
        <v>52</v>
      </c>
      <c r="GP97" s="167"/>
      <c r="GQ97" s="167"/>
      <c r="GR97" s="167" t="s">
        <v>137</v>
      </c>
      <c r="GS97" s="167">
        <v>1949</v>
      </c>
    </row>
    <row r="98" spans="1:201" ht="6.95" customHeight="1" x14ac:dyDescent="0.15">
      <c r="A98" s="1"/>
      <c r="B98" s="360"/>
      <c r="C98" s="361"/>
      <c r="D98" s="361"/>
      <c r="E98" s="361"/>
      <c r="F98" s="361"/>
      <c r="G98" s="361"/>
      <c r="H98" s="361"/>
      <c r="I98" s="361"/>
      <c r="J98" s="361"/>
      <c r="K98" s="361"/>
      <c r="L98" s="361"/>
      <c r="M98" s="361"/>
      <c r="N98" s="361"/>
      <c r="O98" s="361"/>
      <c r="P98" s="361"/>
      <c r="Q98" s="361"/>
      <c r="R98" s="361"/>
      <c r="S98" s="361"/>
      <c r="T98" s="361"/>
      <c r="U98" s="361"/>
      <c r="V98" s="361"/>
      <c r="W98" s="361"/>
      <c r="X98" s="361"/>
      <c r="Y98" s="361"/>
      <c r="Z98" s="361"/>
      <c r="AA98" s="361"/>
      <c r="AB98" s="361"/>
      <c r="AC98" s="361"/>
      <c r="AD98" s="361"/>
      <c r="AE98" s="361"/>
      <c r="AF98" s="361"/>
      <c r="AG98" s="361"/>
      <c r="AH98" s="361"/>
      <c r="AI98" s="361"/>
      <c r="AJ98" s="361"/>
      <c r="AK98" s="361"/>
      <c r="AL98" s="361"/>
      <c r="AM98" s="361"/>
      <c r="AN98" s="361"/>
      <c r="AO98" s="361"/>
      <c r="AP98" s="361"/>
      <c r="AQ98" s="361"/>
      <c r="AR98" s="361"/>
      <c r="AS98" s="361"/>
      <c r="AT98" s="361"/>
      <c r="AU98" s="361"/>
      <c r="AV98" s="361"/>
      <c r="AW98" s="361"/>
      <c r="AX98" s="361"/>
      <c r="AY98" s="361"/>
      <c r="AZ98" s="361"/>
      <c r="BA98" s="361"/>
      <c r="BB98" s="361"/>
      <c r="BC98" s="361"/>
      <c r="BD98" s="361"/>
      <c r="BE98" s="361"/>
      <c r="BF98" s="361"/>
      <c r="BG98" s="361"/>
      <c r="BH98" s="361"/>
      <c r="BI98" s="361"/>
      <c r="BJ98" s="361"/>
      <c r="BK98" s="361"/>
      <c r="BL98" s="361"/>
      <c r="BM98" s="361"/>
      <c r="BN98" s="361"/>
      <c r="BO98" s="361"/>
      <c r="BP98" s="361"/>
      <c r="BQ98" s="361"/>
      <c r="BR98" s="361"/>
      <c r="BS98" s="361"/>
      <c r="BT98" s="361"/>
      <c r="BU98" s="361"/>
      <c r="BV98" s="361"/>
      <c r="BW98" s="361"/>
      <c r="BX98" s="361"/>
      <c r="BY98" s="361"/>
      <c r="BZ98" s="361"/>
      <c r="CA98" s="361"/>
      <c r="CB98" s="361"/>
      <c r="CC98" s="361"/>
      <c r="CD98" s="361"/>
      <c r="CE98" s="361"/>
      <c r="CF98" s="361"/>
      <c r="CG98" s="361"/>
      <c r="CH98" s="361"/>
      <c r="CI98" s="361"/>
      <c r="CJ98" s="361"/>
      <c r="CK98" s="361"/>
      <c r="CL98" s="243"/>
      <c r="CO98" s="2"/>
      <c r="CP98" s="2"/>
      <c r="CQ98" s="2"/>
      <c r="CR98" s="2"/>
      <c r="CS98" s="2"/>
      <c r="CT98" s="2"/>
      <c r="CU98" s="2"/>
      <c r="CV98" s="2"/>
      <c r="DM98" s="2"/>
      <c r="DN98" s="2"/>
      <c r="DO98" s="2"/>
      <c r="DP98" s="2"/>
      <c r="DQ98" s="2"/>
      <c r="DR98" s="2"/>
      <c r="DS98" s="2"/>
      <c r="DT98" s="2"/>
      <c r="DU98" s="2"/>
      <c r="DV98" s="2"/>
      <c r="DW98" s="2"/>
      <c r="DX98" s="2"/>
      <c r="DY98" s="2"/>
      <c r="DZ98" s="2"/>
      <c r="EA98" s="2"/>
      <c r="EB98" s="2"/>
      <c r="EC98" s="2"/>
      <c r="ED98" s="2"/>
      <c r="EE98" s="2"/>
      <c r="EF98" s="2"/>
      <c r="EG98" s="2"/>
      <c r="EH98" s="2"/>
      <c r="EI98" s="2"/>
      <c r="EJ98" s="2"/>
      <c r="GG98" s="166" t="str">
        <f>IF(OR(GE48=0,GE48=2,GE48=3),"",IF(HLOOKUP($GE$47,$GM$45:$GO$108,53,FALSE)=0,"",(HLOOKUP($GE$47,$GM$45:$GO$108,53,FALSE))))</f>
        <v/>
      </c>
      <c r="GH98" s="166"/>
      <c r="GI98" s="166"/>
      <c r="GK98" s="167"/>
      <c r="GL98" s="167" t="s">
        <v>70</v>
      </c>
      <c r="GM98" s="167"/>
      <c r="GN98" s="167"/>
      <c r="GO98" s="167">
        <v>53</v>
      </c>
      <c r="GP98" s="167"/>
      <c r="GQ98" s="167"/>
      <c r="GR98" s="167" t="s">
        <v>138</v>
      </c>
      <c r="GS98" s="167">
        <v>1950</v>
      </c>
    </row>
    <row r="99" spans="1:201" ht="6.95" customHeight="1" x14ac:dyDescent="0.15">
      <c r="A99" s="1"/>
      <c r="B99" s="360"/>
      <c r="C99" s="361"/>
      <c r="D99" s="361"/>
      <c r="E99" s="361"/>
      <c r="F99" s="361"/>
      <c r="G99" s="361"/>
      <c r="H99" s="361"/>
      <c r="I99" s="361"/>
      <c r="J99" s="361"/>
      <c r="K99" s="361"/>
      <c r="L99" s="361"/>
      <c r="M99" s="361"/>
      <c r="N99" s="361"/>
      <c r="O99" s="361"/>
      <c r="P99" s="361"/>
      <c r="Q99" s="361"/>
      <c r="R99" s="361"/>
      <c r="S99" s="361"/>
      <c r="T99" s="361"/>
      <c r="U99" s="361"/>
      <c r="V99" s="361"/>
      <c r="W99" s="361"/>
      <c r="X99" s="361"/>
      <c r="Y99" s="361"/>
      <c r="Z99" s="361"/>
      <c r="AA99" s="361"/>
      <c r="AB99" s="361"/>
      <c r="AC99" s="361"/>
      <c r="AD99" s="361"/>
      <c r="AE99" s="361"/>
      <c r="AF99" s="361"/>
      <c r="AG99" s="361"/>
      <c r="AH99" s="361"/>
      <c r="AI99" s="361"/>
      <c r="AJ99" s="361"/>
      <c r="AK99" s="361"/>
      <c r="AL99" s="361"/>
      <c r="AM99" s="361"/>
      <c r="AN99" s="361"/>
      <c r="AO99" s="361"/>
      <c r="AP99" s="361"/>
      <c r="AQ99" s="361"/>
      <c r="AR99" s="361"/>
      <c r="AS99" s="361"/>
      <c r="AT99" s="361"/>
      <c r="AU99" s="361"/>
      <c r="AV99" s="361"/>
      <c r="AW99" s="361"/>
      <c r="AX99" s="361"/>
      <c r="AY99" s="361"/>
      <c r="AZ99" s="361"/>
      <c r="BA99" s="361"/>
      <c r="BB99" s="361"/>
      <c r="BC99" s="361"/>
      <c r="BD99" s="361"/>
      <c r="BE99" s="361"/>
      <c r="BF99" s="361"/>
      <c r="BG99" s="361"/>
      <c r="BH99" s="361"/>
      <c r="BI99" s="361"/>
      <c r="BJ99" s="361"/>
      <c r="BK99" s="361"/>
      <c r="BL99" s="361"/>
      <c r="BM99" s="361"/>
      <c r="BN99" s="361"/>
      <c r="BO99" s="361"/>
      <c r="BP99" s="361"/>
      <c r="BQ99" s="361"/>
      <c r="BR99" s="361"/>
      <c r="BS99" s="361"/>
      <c r="BT99" s="361"/>
      <c r="BU99" s="361"/>
      <c r="BV99" s="361"/>
      <c r="BW99" s="361"/>
      <c r="BX99" s="361"/>
      <c r="BY99" s="361"/>
      <c r="BZ99" s="361"/>
      <c r="CA99" s="361"/>
      <c r="CB99" s="361"/>
      <c r="CC99" s="361"/>
      <c r="CD99" s="361"/>
      <c r="CE99" s="361"/>
      <c r="CF99" s="361"/>
      <c r="CG99" s="361"/>
      <c r="CH99" s="361"/>
      <c r="CI99" s="361"/>
      <c r="CJ99" s="361"/>
      <c r="CK99" s="361"/>
      <c r="CL99" s="243"/>
      <c r="CO99" s="2"/>
      <c r="CP99" s="2"/>
      <c r="CQ99" s="2"/>
      <c r="CR99" s="2"/>
      <c r="CS99" s="2"/>
      <c r="CT99" s="2"/>
      <c r="CU99" s="2"/>
      <c r="CV99" s="2"/>
      <c r="DM99" s="2"/>
      <c r="DN99" s="2"/>
      <c r="DO99" s="2"/>
      <c r="DP99" s="2"/>
      <c r="DQ99" s="2"/>
      <c r="DR99" s="2"/>
      <c r="DS99" s="2"/>
      <c r="DT99" s="2"/>
      <c r="DU99" s="2"/>
      <c r="DV99" s="2"/>
      <c r="DW99" s="2"/>
      <c r="DX99" s="2"/>
      <c r="DY99" s="2"/>
      <c r="DZ99" s="2"/>
      <c r="EA99" s="2"/>
      <c r="EB99" s="2"/>
      <c r="EC99" s="2"/>
      <c r="ED99" s="2"/>
      <c r="EE99" s="2"/>
      <c r="EF99" s="2"/>
      <c r="EG99" s="2"/>
      <c r="EH99" s="2"/>
      <c r="EI99" s="2"/>
      <c r="EJ99" s="2"/>
      <c r="GG99" s="166" t="str">
        <f>IF(OR(GE48=0,GE48=2,GE48=3),"",IF(HLOOKUP($GE$47,$GM$45:$GO$108,54,FALSE)=0,"",(HLOOKUP($GE$47,$GM$45:$GO$108,54,FALSE))))</f>
        <v/>
      </c>
      <c r="GH99" s="166"/>
      <c r="GI99" s="166"/>
      <c r="GK99" s="167"/>
      <c r="GL99" s="167" t="s">
        <v>70</v>
      </c>
      <c r="GM99" s="167"/>
      <c r="GN99" s="167"/>
      <c r="GO99" s="167">
        <v>54</v>
      </c>
      <c r="GP99" s="167"/>
      <c r="GQ99" s="167"/>
      <c r="GR99" s="167" t="s">
        <v>139</v>
      </c>
      <c r="GS99" s="167">
        <v>1951</v>
      </c>
    </row>
    <row r="100" spans="1:201" ht="6.6" customHeight="1" x14ac:dyDescent="0.15">
      <c r="A100" s="1"/>
      <c r="B100" s="360"/>
      <c r="C100" s="361"/>
      <c r="D100" s="361"/>
      <c r="E100" s="361"/>
      <c r="F100" s="361"/>
      <c r="G100" s="361"/>
      <c r="H100" s="361"/>
      <c r="I100" s="361"/>
      <c r="J100" s="361"/>
      <c r="K100" s="361"/>
      <c r="L100" s="361"/>
      <c r="M100" s="361"/>
      <c r="N100" s="361"/>
      <c r="O100" s="361"/>
      <c r="P100" s="361"/>
      <c r="Q100" s="361"/>
      <c r="R100" s="361"/>
      <c r="S100" s="361"/>
      <c r="T100" s="361"/>
      <c r="U100" s="361"/>
      <c r="V100" s="361"/>
      <c r="W100" s="361"/>
      <c r="X100" s="361"/>
      <c r="Y100" s="361"/>
      <c r="Z100" s="361"/>
      <c r="AA100" s="361"/>
      <c r="AB100" s="361"/>
      <c r="AC100" s="361"/>
      <c r="AD100" s="361"/>
      <c r="AE100" s="361"/>
      <c r="AF100" s="361"/>
      <c r="AG100" s="361"/>
      <c r="AH100" s="361"/>
      <c r="AI100" s="361"/>
      <c r="AJ100" s="361"/>
      <c r="AK100" s="361"/>
      <c r="AL100" s="361"/>
      <c r="AM100" s="361"/>
      <c r="AN100" s="361"/>
      <c r="AO100" s="361"/>
      <c r="AP100" s="361"/>
      <c r="AQ100" s="361"/>
      <c r="AR100" s="361"/>
      <c r="AS100" s="361"/>
      <c r="AT100" s="361"/>
      <c r="AU100" s="361"/>
      <c r="AV100" s="361"/>
      <c r="AW100" s="361"/>
      <c r="AX100" s="361"/>
      <c r="AY100" s="361"/>
      <c r="AZ100" s="361"/>
      <c r="BA100" s="361"/>
      <c r="BB100" s="361"/>
      <c r="BC100" s="361"/>
      <c r="BD100" s="361"/>
      <c r="BE100" s="361"/>
      <c r="BF100" s="361"/>
      <c r="BG100" s="361"/>
      <c r="BH100" s="361"/>
      <c r="BI100" s="361"/>
      <c r="BJ100" s="361"/>
      <c r="BK100" s="361"/>
      <c r="BL100" s="361"/>
      <c r="BM100" s="361"/>
      <c r="BN100" s="361"/>
      <c r="BO100" s="361"/>
      <c r="BP100" s="361"/>
      <c r="BQ100" s="361"/>
      <c r="BR100" s="361"/>
      <c r="BS100" s="361"/>
      <c r="BT100" s="361"/>
      <c r="BU100" s="361"/>
      <c r="BV100" s="361"/>
      <c r="BW100" s="361"/>
      <c r="BX100" s="361"/>
      <c r="BY100" s="361"/>
      <c r="BZ100" s="361"/>
      <c r="CA100" s="361"/>
      <c r="CB100" s="361"/>
      <c r="CC100" s="361"/>
      <c r="CD100" s="361"/>
      <c r="CE100" s="361"/>
      <c r="CF100" s="361"/>
      <c r="CG100" s="361"/>
      <c r="CH100" s="361"/>
      <c r="CI100" s="361"/>
      <c r="CJ100" s="361"/>
      <c r="CK100" s="361"/>
      <c r="CL100" s="243"/>
      <c r="CO100" s="2"/>
      <c r="CP100" s="2"/>
      <c r="CQ100" s="2"/>
      <c r="CR100" s="2"/>
      <c r="CS100" s="2"/>
      <c r="CT100" s="2"/>
      <c r="CU100" s="2"/>
      <c r="CV100" s="2"/>
      <c r="DM100" s="2"/>
      <c r="DN100" s="2"/>
      <c r="DO100" s="2"/>
      <c r="DP100" s="2"/>
      <c r="DQ100" s="2"/>
      <c r="DR100" s="2"/>
      <c r="DS100" s="2"/>
      <c r="DT100" s="2"/>
      <c r="DU100" s="2"/>
      <c r="DV100" s="2"/>
      <c r="DW100" s="2"/>
      <c r="DX100" s="2"/>
      <c r="DY100" s="2"/>
      <c r="DZ100" s="2"/>
      <c r="EA100" s="2"/>
      <c r="EB100" s="2"/>
      <c r="EC100" s="2"/>
      <c r="ED100" s="2"/>
      <c r="EE100" s="2"/>
      <c r="EF100" s="2"/>
      <c r="EG100" s="2"/>
      <c r="EH100" s="2"/>
      <c r="EI100" s="2"/>
      <c r="EJ100" s="2"/>
      <c r="GG100" s="166" t="str">
        <f>IF(OR(GE48=0,GE48=2,GE48=3),"",IF(HLOOKUP($GE$47,$GM$45:$GO$108,55,FALSE)=0,"",(HLOOKUP($GE$47,$GM$45:$GO$108,55,FALSE))))</f>
        <v/>
      </c>
      <c r="GH100" s="166"/>
      <c r="GI100" s="166"/>
      <c r="GK100" s="167"/>
      <c r="GL100" s="167" t="s">
        <v>70</v>
      </c>
      <c r="GM100" s="167"/>
      <c r="GN100" s="167"/>
      <c r="GO100" s="167">
        <v>55</v>
      </c>
      <c r="GP100" s="167"/>
      <c r="GQ100" s="167"/>
      <c r="GR100" s="167" t="s">
        <v>140</v>
      </c>
      <c r="GS100" s="167">
        <v>1952</v>
      </c>
    </row>
    <row r="101" spans="1:201" ht="6.6" customHeight="1" x14ac:dyDescent="0.15">
      <c r="A101" s="1"/>
      <c r="B101" s="360"/>
      <c r="C101" s="361"/>
      <c r="D101" s="361"/>
      <c r="E101" s="361"/>
      <c r="F101" s="361"/>
      <c r="G101" s="361"/>
      <c r="H101" s="361"/>
      <c r="I101" s="361"/>
      <c r="J101" s="361"/>
      <c r="K101" s="361"/>
      <c r="L101" s="361"/>
      <c r="M101" s="361"/>
      <c r="N101" s="361"/>
      <c r="O101" s="361"/>
      <c r="P101" s="361"/>
      <c r="Q101" s="361"/>
      <c r="R101" s="361"/>
      <c r="S101" s="361"/>
      <c r="T101" s="361"/>
      <c r="U101" s="361"/>
      <c r="V101" s="361"/>
      <c r="W101" s="361"/>
      <c r="X101" s="361"/>
      <c r="Y101" s="361"/>
      <c r="Z101" s="361"/>
      <c r="AA101" s="361"/>
      <c r="AB101" s="361"/>
      <c r="AC101" s="361"/>
      <c r="AD101" s="361"/>
      <c r="AE101" s="361"/>
      <c r="AF101" s="361"/>
      <c r="AG101" s="361"/>
      <c r="AH101" s="361"/>
      <c r="AI101" s="361"/>
      <c r="AJ101" s="361"/>
      <c r="AK101" s="361"/>
      <c r="AL101" s="361"/>
      <c r="AM101" s="361"/>
      <c r="AN101" s="361"/>
      <c r="AO101" s="361"/>
      <c r="AP101" s="361"/>
      <c r="AQ101" s="361"/>
      <c r="AR101" s="361"/>
      <c r="AS101" s="361"/>
      <c r="AT101" s="361"/>
      <c r="AU101" s="361"/>
      <c r="AV101" s="361"/>
      <c r="AW101" s="361"/>
      <c r="AX101" s="361"/>
      <c r="AY101" s="361"/>
      <c r="AZ101" s="361"/>
      <c r="BA101" s="361"/>
      <c r="BB101" s="361"/>
      <c r="BC101" s="361"/>
      <c r="BD101" s="361"/>
      <c r="BE101" s="361"/>
      <c r="BF101" s="361"/>
      <c r="BG101" s="361"/>
      <c r="BH101" s="361"/>
      <c r="BI101" s="361"/>
      <c r="BJ101" s="361"/>
      <c r="BK101" s="361"/>
      <c r="BL101" s="361"/>
      <c r="BM101" s="361"/>
      <c r="BN101" s="361"/>
      <c r="BO101" s="361"/>
      <c r="BP101" s="361"/>
      <c r="BQ101" s="361"/>
      <c r="BR101" s="361"/>
      <c r="BS101" s="361"/>
      <c r="BT101" s="361"/>
      <c r="BU101" s="361"/>
      <c r="BV101" s="361"/>
      <c r="BW101" s="361"/>
      <c r="BX101" s="361"/>
      <c r="BY101" s="361"/>
      <c r="BZ101" s="361"/>
      <c r="CA101" s="361"/>
      <c r="CB101" s="361"/>
      <c r="CC101" s="361"/>
      <c r="CD101" s="361"/>
      <c r="CE101" s="361"/>
      <c r="CF101" s="361"/>
      <c r="CG101" s="361"/>
      <c r="CH101" s="361"/>
      <c r="CI101" s="361"/>
      <c r="CJ101" s="361"/>
      <c r="CK101" s="361"/>
      <c r="CL101" s="243"/>
      <c r="CO101" s="2"/>
      <c r="CP101" s="2"/>
      <c r="CQ101" s="2"/>
      <c r="CR101" s="2"/>
      <c r="CS101" s="2"/>
      <c r="CT101" s="2"/>
      <c r="CU101" s="2"/>
      <c r="CV101" s="2"/>
      <c r="DM101" s="2"/>
      <c r="DN101" s="2"/>
      <c r="DO101" s="2"/>
      <c r="DP101" s="2"/>
      <c r="DQ101" s="2"/>
      <c r="DR101" s="2"/>
      <c r="DS101" s="2"/>
      <c r="DT101" s="2"/>
      <c r="DU101" s="2"/>
      <c r="DV101" s="2"/>
      <c r="DW101" s="2"/>
      <c r="DX101" s="2"/>
      <c r="DY101" s="2"/>
      <c r="DZ101" s="2"/>
      <c r="EA101" s="2"/>
      <c r="EB101" s="2"/>
      <c r="EC101" s="2"/>
      <c r="ED101" s="2"/>
      <c r="EE101" s="2"/>
      <c r="EF101" s="2"/>
      <c r="EG101" s="2"/>
      <c r="EH101" s="2"/>
      <c r="EI101" s="2"/>
      <c r="EJ101" s="2"/>
      <c r="GG101" s="166" t="str">
        <f>IF(OR(GE48=0,GE48=2,GE48=3),"",IF(HLOOKUP($GE$47,$GM$45:$GO$108,56,FALSE)=0,"",(HLOOKUP($GE$47,$GM$45:$GO$108,56,FALSE))))</f>
        <v/>
      </c>
      <c r="GH101" s="166"/>
      <c r="GI101" s="166"/>
      <c r="GK101" s="167"/>
      <c r="GL101" s="167" t="s">
        <v>70</v>
      </c>
      <c r="GM101" s="167"/>
      <c r="GN101" s="167"/>
      <c r="GO101" s="167">
        <v>56</v>
      </c>
      <c r="GP101" s="167"/>
      <c r="GQ101" s="167"/>
      <c r="GR101" s="167" t="s">
        <v>141</v>
      </c>
      <c r="GS101" s="167">
        <v>1953</v>
      </c>
    </row>
    <row r="102" spans="1:201" ht="6.6" customHeight="1" x14ac:dyDescent="0.15">
      <c r="A102" s="1"/>
      <c r="B102" s="362"/>
      <c r="C102" s="361"/>
      <c r="D102" s="361"/>
      <c r="E102" s="361"/>
      <c r="F102" s="361"/>
      <c r="G102" s="361"/>
      <c r="H102" s="361"/>
      <c r="I102" s="361"/>
      <c r="J102" s="361"/>
      <c r="K102" s="361"/>
      <c r="L102" s="361"/>
      <c r="M102" s="361"/>
      <c r="N102" s="361"/>
      <c r="O102" s="361"/>
      <c r="P102" s="361"/>
      <c r="Q102" s="361"/>
      <c r="R102" s="361"/>
      <c r="S102" s="361"/>
      <c r="T102" s="361"/>
      <c r="U102" s="361"/>
      <c r="V102" s="361"/>
      <c r="W102" s="361"/>
      <c r="X102" s="361"/>
      <c r="Y102" s="361"/>
      <c r="Z102" s="361"/>
      <c r="AA102" s="361"/>
      <c r="AB102" s="361"/>
      <c r="AC102" s="361"/>
      <c r="AD102" s="361"/>
      <c r="AE102" s="361"/>
      <c r="AF102" s="361"/>
      <c r="AG102" s="361"/>
      <c r="AH102" s="361"/>
      <c r="AI102" s="361"/>
      <c r="AJ102" s="361"/>
      <c r="AK102" s="361"/>
      <c r="AL102" s="361"/>
      <c r="AM102" s="361"/>
      <c r="AN102" s="361"/>
      <c r="AO102" s="361"/>
      <c r="AP102" s="361"/>
      <c r="AQ102" s="361"/>
      <c r="AR102" s="361"/>
      <c r="AS102" s="361"/>
      <c r="AT102" s="361"/>
      <c r="AU102" s="361"/>
      <c r="AV102" s="361"/>
      <c r="AW102" s="361"/>
      <c r="AX102" s="361"/>
      <c r="AY102" s="361"/>
      <c r="AZ102" s="361"/>
      <c r="BA102" s="361"/>
      <c r="BB102" s="361"/>
      <c r="BC102" s="361"/>
      <c r="BD102" s="361"/>
      <c r="BE102" s="361"/>
      <c r="BF102" s="361"/>
      <c r="BG102" s="361"/>
      <c r="BH102" s="361"/>
      <c r="BI102" s="361"/>
      <c r="BJ102" s="361"/>
      <c r="BK102" s="361"/>
      <c r="BL102" s="361"/>
      <c r="BM102" s="361"/>
      <c r="BN102" s="361"/>
      <c r="BO102" s="361"/>
      <c r="BP102" s="361"/>
      <c r="BQ102" s="361"/>
      <c r="BR102" s="361"/>
      <c r="BS102" s="361"/>
      <c r="BT102" s="361"/>
      <c r="BU102" s="361"/>
      <c r="BV102" s="361"/>
      <c r="BW102" s="361"/>
      <c r="BX102" s="361"/>
      <c r="BY102" s="361"/>
      <c r="BZ102" s="361"/>
      <c r="CA102" s="361"/>
      <c r="CB102" s="361"/>
      <c r="CC102" s="361"/>
      <c r="CD102" s="361"/>
      <c r="CE102" s="361"/>
      <c r="CF102" s="361"/>
      <c r="CG102" s="361"/>
      <c r="CH102" s="361"/>
      <c r="CI102" s="361"/>
      <c r="CJ102" s="361"/>
      <c r="CK102" s="361"/>
      <c r="CL102" s="363"/>
      <c r="CO102" s="2"/>
      <c r="CP102" s="2"/>
      <c r="CQ102" s="2"/>
      <c r="CR102" s="2"/>
      <c r="CS102" s="2"/>
      <c r="CT102" s="2"/>
      <c r="CU102" s="2"/>
      <c r="CV102" s="2"/>
      <c r="DM102" s="2"/>
      <c r="DN102" s="2"/>
      <c r="DO102" s="2"/>
      <c r="DP102" s="2"/>
      <c r="DQ102" s="2"/>
      <c r="DR102" s="2"/>
      <c r="DS102" s="2"/>
      <c r="DT102" s="2"/>
      <c r="DU102" s="2"/>
      <c r="DV102" s="2"/>
      <c r="DW102" s="2"/>
      <c r="DX102" s="2"/>
      <c r="DY102" s="2"/>
      <c r="DZ102" s="2"/>
      <c r="EA102" s="2"/>
      <c r="EB102" s="2"/>
      <c r="EC102" s="2"/>
      <c r="ED102" s="2"/>
      <c r="EE102" s="2"/>
      <c r="EF102" s="2"/>
      <c r="EG102" s="2"/>
      <c r="EH102" s="2"/>
      <c r="EI102" s="2"/>
      <c r="EJ102" s="2"/>
      <c r="GG102" s="166" t="str">
        <f>IF(OR(GE48=0,GE48=2,GE48=3),"",IF(HLOOKUP($GE$47,$GM$45:$GO$108,57,FALSE)=0,"",(HLOOKUP($GE$47,$GM$45:$GO$108,57,FALSE))))</f>
        <v/>
      </c>
      <c r="GH102" s="166"/>
      <c r="GI102" s="166"/>
      <c r="GK102" s="167"/>
      <c r="GL102" s="167" t="s">
        <v>70</v>
      </c>
      <c r="GM102" s="167"/>
      <c r="GN102" s="167"/>
      <c r="GO102" s="167">
        <v>57</v>
      </c>
      <c r="GP102" s="167"/>
      <c r="GQ102" s="167"/>
      <c r="GR102" s="167" t="s">
        <v>142</v>
      </c>
      <c r="GS102" s="167">
        <v>1954</v>
      </c>
    </row>
    <row r="103" spans="1:201" ht="6.6" customHeight="1" x14ac:dyDescent="0.15">
      <c r="A103" s="1"/>
      <c r="B103" s="364"/>
      <c r="C103" s="253"/>
      <c r="D103" s="253"/>
      <c r="E103" s="253"/>
      <c r="F103" s="253"/>
      <c r="G103" s="253"/>
      <c r="H103" s="253"/>
      <c r="I103" s="253"/>
      <c r="J103" s="253"/>
      <c r="K103" s="253"/>
      <c r="L103" s="253"/>
      <c r="M103" s="253"/>
      <c r="N103" s="253"/>
      <c r="O103" s="253"/>
      <c r="P103" s="253"/>
      <c r="Q103" s="253"/>
      <c r="R103" s="253"/>
      <c r="S103" s="253"/>
      <c r="T103" s="253"/>
      <c r="U103" s="253"/>
      <c r="V103" s="253"/>
      <c r="W103" s="253"/>
      <c r="X103" s="253"/>
      <c r="Y103" s="253"/>
      <c r="Z103" s="253"/>
      <c r="AA103" s="253"/>
      <c r="AB103" s="253"/>
      <c r="AC103" s="253"/>
      <c r="AD103" s="253"/>
      <c r="AE103" s="253"/>
      <c r="AF103" s="253"/>
      <c r="AG103" s="253"/>
      <c r="AH103" s="253"/>
      <c r="AI103" s="253"/>
      <c r="AJ103" s="253"/>
      <c r="AK103" s="253"/>
      <c r="AL103" s="253"/>
      <c r="AM103" s="253"/>
      <c r="AN103" s="253"/>
      <c r="AO103" s="253"/>
      <c r="AP103" s="253"/>
      <c r="AQ103" s="253"/>
      <c r="AR103" s="253"/>
      <c r="AS103" s="253"/>
      <c r="AT103" s="253"/>
      <c r="AU103" s="253"/>
      <c r="AV103" s="253"/>
      <c r="AW103" s="253"/>
      <c r="AX103" s="253"/>
      <c r="AY103" s="253"/>
      <c r="AZ103" s="253"/>
      <c r="BA103" s="253"/>
      <c r="BB103" s="253"/>
      <c r="BC103" s="253"/>
      <c r="BD103" s="253"/>
      <c r="BE103" s="253"/>
      <c r="BF103" s="253"/>
      <c r="BG103" s="253"/>
      <c r="BH103" s="253"/>
      <c r="BI103" s="253"/>
      <c r="BJ103" s="253"/>
      <c r="BK103" s="253"/>
      <c r="BL103" s="253"/>
      <c r="BM103" s="253"/>
      <c r="BN103" s="253"/>
      <c r="BO103" s="253"/>
      <c r="BP103" s="253"/>
      <c r="BQ103" s="253"/>
      <c r="BR103" s="253"/>
      <c r="BS103" s="222"/>
      <c r="BT103" s="222"/>
      <c r="BU103" s="222"/>
      <c r="BV103" s="222"/>
      <c r="BW103" s="222"/>
      <c r="BX103" s="222"/>
      <c r="BY103" s="222"/>
      <c r="BZ103" s="222"/>
      <c r="CA103" s="222"/>
      <c r="CB103" s="222"/>
      <c r="CC103" s="222"/>
      <c r="CD103" s="222"/>
      <c r="CE103" s="222"/>
      <c r="CF103" s="222"/>
      <c r="CG103" s="222"/>
      <c r="CH103" s="222"/>
      <c r="CI103" s="222"/>
      <c r="CJ103" s="222"/>
      <c r="CK103" s="222"/>
      <c r="CL103" s="365"/>
      <c r="CO103" s="2"/>
      <c r="CP103" s="2"/>
      <c r="CQ103" s="2"/>
      <c r="CR103" s="2"/>
      <c r="CS103" s="2"/>
      <c r="CT103" s="2"/>
      <c r="CU103" s="2"/>
      <c r="CV103" s="2"/>
      <c r="DM103" s="2"/>
      <c r="DN103" s="2"/>
      <c r="DO103" s="2"/>
      <c r="DP103" s="2"/>
      <c r="DQ103" s="2"/>
      <c r="DR103" s="2"/>
      <c r="DS103" s="2"/>
      <c r="DT103" s="2"/>
      <c r="DU103" s="2"/>
      <c r="DV103" s="2"/>
      <c r="DW103" s="2"/>
      <c r="DX103" s="2"/>
      <c r="DY103" s="2"/>
      <c r="DZ103" s="2"/>
      <c r="EA103" s="2"/>
      <c r="EB103" s="2"/>
      <c r="EC103" s="2"/>
      <c r="ED103" s="2"/>
      <c r="EE103" s="2"/>
      <c r="EF103" s="2"/>
      <c r="EG103" s="2"/>
      <c r="EH103" s="2"/>
      <c r="EI103" s="2"/>
      <c r="EJ103" s="2"/>
      <c r="GG103" s="166" t="str">
        <f>IF(OR(GE48=0,GE48=2,GE48=3),"",IF(HLOOKUP($GE$47,$GM$45:$GO$108,58,FALSE)=0,"",(HLOOKUP($GE$47,$GM$45:$GO$108,58,FALSE))))</f>
        <v/>
      </c>
      <c r="GH103" s="166"/>
      <c r="GI103" s="166"/>
      <c r="GK103" s="167"/>
      <c r="GL103" s="167" t="s">
        <v>70</v>
      </c>
      <c r="GM103" s="167"/>
      <c r="GN103" s="167"/>
      <c r="GO103" s="167">
        <v>58</v>
      </c>
      <c r="GP103" s="167"/>
      <c r="GQ103" s="167"/>
      <c r="GR103" s="167" t="s">
        <v>143</v>
      </c>
      <c r="GS103" s="167">
        <v>1955</v>
      </c>
    </row>
    <row r="104" spans="1:201" ht="6.6" customHeight="1" x14ac:dyDescent="0.15">
      <c r="A104" s="1"/>
      <c r="B104" s="197"/>
      <c r="C104" s="197"/>
      <c r="D104" s="197"/>
      <c r="E104" s="197"/>
      <c r="F104" s="197"/>
      <c r="G104" s="197"/>
      <c r="H104" s="197"/>
      <c r="I104" s="197"/>
      <c r="J104" s="197"/>
      <c r="K104" s="197"/>
      <c r="L104" s="197"/>
      <c r="M104" s="197"/>
      <c r="N104" s="197"/>
      <c r="O104" s="197"/>
      <c r="P104" s="197"/>
      <c r="Q104" s="197"/>
      <c r="R104" s="197"/>
      <c r="S104" s="197"/>
      <c r="T104" s="197"/>
      <c r="U104" s="197"/>
      <c r="V104" s="197"/>
      <c r="W104" s="197"/>
      <c r="X104" s="197"/>
      <c r="Y104" s="197"/>
      <c r="Z104" s="197"/>
      <c r="AA104" s="197"/>
      <c r="AB104" s="197"/>
      <c r="AC104" s="197"/>
      <c r="AD104" s="197"/>
      <c r="AE104" s="197"/>
      <c r="AF104" s="197"/>
      <c r="AG104" s="197"/>
      <c r="AH104" s="197"/>
      <c r="AI104" s="197"/>
      <c r="AJ104" s="197"/>
      <c r="AK104" s="197"/>
      <c r="AL104" s="197"/>
      <c r="AM104" s="197"/>
      <c r="AN104" s="197"/>
      <c r="AO104" s="197"/>
      <c r="AP104" s="197"/>
      <c r="AQ104" s="197"/>
      <c r="AR104" s="197"/>
      <c r="AS104" s="197"/>
      <c r="AT104" s="197"/>
      <c r="AU104" s="197"/>
      <c r="AV104" s="197"/>
      <c r="AW104" s="197"/>
      <c r="AX104" s="197"/>
      <c r="AY104" s="197"/>
      <c r="AZ104" s="197"/>
      <c r="BA104" s="197"/>
      <c r="BB104" s="197"/>
      <c r="BC104" s="197"/>
      <c r="BD104" s="197"/>
      <c r="BE104" s="197"/>
      <c r="BF104" s="197"/>
      <c r="BG104" s="197"/>
      <c r="BH104" s="197"/>
      <c r="BI104" s="197"/>
      <c r="BJ104" s="197"/>
      <c r="BK104" s="197"/>
      <c r="BL104" s="197"/>
      <c r="BM104" s="197"/>
      <c r="BN104" s="197"/>
      <c r="BO104" s="197"/>
      <c r="BP104" s="197"/>
      <c r="BQ104" s="197"/>
      <c r="BR104" s="197"/>
      <c r="BS104" s="107"/>
      <c r="BT104" s="107"/>
      <c r="BU104" s="107"/>
      <c r="BV104" s="107"/>
      <c r="BW104" s="107"/>
      <c r="BX104" s="107"/>
      <c r="BY104" s="107"/>
      <c r="BZ104" s="107"/>
      <c r="CA104" s="107"/>
      <c r="CB104" s="107"/>
      <c r="CC104" s="107"/>
      <c r="CD104" s="107"/>
      <c r="CE104" s="107"/>
      <c r="CF104" s="107"/>
      <c r="CG104" s="107"/>
      <c r="CH104" s="107"/>
      <c r="CI104" s="107"/>
      <c r="CJ104" s="107"/>
      <c r="CK104" s="107"/>
      <c r="CL104" s="31"/>
      <c r="CO104" s="2"/>
      <c r="CP104" s="2"/>
      <c r="CQ104" s="2"/>
      <c r="CR104" s="2"/>
      <c r="CS104" s="2"/>
      <c r="CT104" s="2"/>
      <c r="CU104" s="2"/>
      <c r="CV104" s="2"/>
      <c r="DM104" s="2"/>
      <c r="DN104" s="2"/>
      <c r="DO104" s="2"/>
      <c r="DP104" s="2"/>
      <c r="DQ104" s="2"/>
      <c r="DR104" s="2"/>
      <c r="DS104" s="2"/>
      <c r="DT104" s="2"/>
      <c r="DU104" s="2"/>
      <c r="DV104" s="2"/>
      <c r="DW104" s="2"/>
      <c r="DX104" s="2"/>
      <c r="DY104" s="2"/>
      <c r="DZ104" s="2"/>
      <c r="EA104" s="2"/>
      <c r="EB104" s="2"/>
      <c r="EC104" s="2"/>
      <c r="ED104" s="2"/>
      <c r="EE104" s="2"/>
      <c r="EF104" s="2"/>
      <c r="EG104" s="2"/>
      <c r="EH104" s="2"/>
      <c r="EI104" s="2"/>
      <c r="EJ104" s="2"/>
      <c r="GG104" s="166" t="str">
        <f>IF(OR(GE48=0,GE48=2,GE48=3),"",IF(HLOOKUP($GE$47,$GM$45:$GO$108,59,FALSE)=0,"",(HLOOKUP($GE$47,$GM$45:$GO$108,59,FALSE))))</f>
        <v/>
      </c>
      <c r="GH104" s="166"/>
      <c r="GI104" s="166"/>
      <c r="GK104" s="167"/>
      <c r="GL104" s="167" t="s">
        <v>70</v>
      </c>
      <c r="GM104" s="167"/>
      <c r="GN104" s="167"/>
      <c r="GO104" s="167">
        <v>59</v>
      </c>
      <c r="GP104" s="167"/>
      <c r="GQ104" s="167"/>
      <c r="GR104" s="167" t="s">
        <v>144</v>
      </c>
      <c r="GS104" s="167">
        <v>1956</v>
      </c>
    </row>
    <row r="105" spans="1:201" ht="6.6" customHeight="1" x14ac:dyDescent="0.15">
      <c r="A105" s="1"/>
      <c r="B105" s="139" t="s">
        <v>145</v>
      </c>
      <c r="C105" s="139"/>
      <c r="D105" s="139"/>
      <c r="E105" s="139"/>
      <c r="F105" s="139"/>
      <c r="G105" s="139"/>
      <c r="H105" s="139"/>
      <c r="I105" s="139"/>
      <c r="J105" s="139"/>
      <c r="K105" s="139"/>
      <c r="L105" s="197"/>
      <c r="M105" s="197"/>
      <c r="N105" s="197"/>
      <c r="O105" s="197"/>
      <c r="P105" s="197"/>
      <c r="Q105" s="197"/>
      <c r="R105" s="197"/>
      <c r="S105" s="197"/>
      <c r="T105" s="197"/>
      <c r="U105" s="197"/>
      <c r="V105" s="197"/>
      <c r="W105" s="197"/>
      <c r="X105" s="197"/>
      <c r="Y105" s="197"/>
      <c r="Z105" s="197"/>
      <c r="AA105" s="197"/>
      <c r="AB105" s="197"/>
      <c r="AC105" s="197"/>
      <c r="AD105" s="197"/>
      <c r="AE105" s="197"/>
      <c r="AF105" s="197"/>
      <c r="AG105" s="197"/>
      <c r="AH105" s="197"/>
      <c r="AI105" s="197"/>
      <c r="AJ105" s="197"/>
      <c r="AK105" s="197"/>
      <c r="AL105" s="197"/>
      <c r="AM105" s="197"/>
      <c r="AN105" s="197"/>
      <c r="AO105" s="197"/>
      <c r="AP105" s="197"/>
      <c r="AQ105" s="197"/>
      <c r="AR105" s="197"/>
      <c r="AS105" s="197"/>
      <c r="AT105" s="197"/>
      <c r="AU105" s="197"/>
      <c r="AV105" s="197"/>
      <c r="AW105" s="197"/>
      <c r="AX105" s="197"/>
      <c r="AY105" s="197"/>
      <c r="AZ105" s="197"/>
      <c r="BA105" s="197"/>
      <c r="BB105" s="197"/>
      <c r="BC105" s="197"/>
      <c r="BD105" s="197"/>
      <c r="BE105" s="197"/>
      <c r="BF105" s="197"/>
      <c r="BG105" s="197"/>
      <c r="BH105" s="197"/>
      <c r="BI105" s="197"/>
      <c r="BJ105" s="197"/>
      <c r="BK105" s="197"/>
      <c r="BL105" s="197"/>
      <c r="BM105" s="197"/>
      <c r="BN105" s="197"/>
      <c r="BO105" s="197"/>
      <c r="BP105" s="197"/>
      <c r="BQ105" s="197"/>
      <c r="BR105" s="197"/>
      <c r="BS105" s="107"/>
      <c r="BT105" s="107"/>
      <c r="BU105" s="107"/>
      <c r="BV105" s="107"/>
      <c r="BW105" s="107"/>
      <c r="BX105" s="107"/>
      <c r="BY105" s="107"/>
      <c r="BZ105" s="107"/>
      <c r="CA105" s="107"/>
      <c r="CB105" s="107"/>
      <c r="CC105" s="107"/>
      <c r="CD105" s="107"/>
      <c r="CE105" s="107"/>
      <c r="CF105" s="107"/>
      <c r="CG105" s="107"/>
      <c r="CH105" s="107"/>
      <c r="CI105" s="107"/>
      <c r="CJ105" s="107"/>
      <c r="CK105" s="107"/>
      <c r="CL105" s="31"/>
      <c r="CO105" s="2"/>
      <c r="CP105" s="2"/>
      <c r="CQ105" s="2"/>
      <c r="CR105" s="2"/>
      <c r="CS105" s="2"/>
      <c r="CT105" s="2"/>
      <c r="CU105" s="2"/>
      <c r="CV105" s="2"/>
      <c r="DM105" s="2"/>
      <c r="DN105" s="2"/>
      <c r="DO105" s="2"/>
      <c r="DP105" s="2"/>
      <c r="DQ105" s="2"/>
      <c r="DR105" s="2"/>
      <c r="DS105" s="2"/>
      <c r="DT105" s="2"/>
      <c r="DU105" s="2"/>
      <c r="DV105" s="2"/>
      <c r="DW105" s="2"/>
      <c r="DX105" s="2"/>
      <c r="DY105" s="2"/>
      <c r="DZ105" s="2"/>
      <c r="EA105" s="2"/>
      <c r="EB105" s="2"/>
      <c r="EC105" s="2"/>
      <c r="ED105" s="2"/>
      <c r="EE105" s="2"/>
      <c r="EF105" s="2"/>
      <c r="EG105" s="2"/>
      <c r="EH105" s="2"/>
      <c r="EI105" s="2"/>
      <c r="EJ105" s="2"/>
      <c r="GG105" s="166" t="str">
        <f>IF(OR(GE48=0,GE48=2,GE48=3),"",IF(HLOOKUP($GE$47,$GM$45:$GO$108,60,FALSE)=0,"",(HLOOKUP($GE$47,$GM$45:$GO$108,60,FALSE))))</f>
        <v/>
      </c>
      <c r="GH105" s="166"/>
      <c r="GI105" s="166"/>
      <c r="GK105" s="167"/>
      <c r="GL105" s="167" t="s">
        <v>70</v>
      </c>
      <c r="GM105" s="167"/>
      <c r="GN105" s="167"/>
      <c r="GO105" s="167">
        <v>60</v>
      </c>
      <c r="GP105" s="167"/>
      <c r="GQ105" s="167"/>
      <c r="GR105" s="167" t="s">
        <v>146</v>
      </c>
      <c r="GS105" s="167">
        <v>1957</v>
      </c>
    </row>
    <row r="106" spans="1:201" ht="6" customHeight="1" x14ac:dyDescent="0.15">
      <c r="A106" s="1"/>
      <c r="B106" s="149"/>
      <c r="C106" s="149"/>
      <c r="D106" s="149"/>
      <c r="E106" s="149"/>
      <c r="F106" s="149"/>
      <c r="G106" s="149"/>
      <c r="H106" s="149"/>
      <c r="I106" s="149"/>
      <c r="J106" s="149"/>
      <c r="K106" s="149"/>
      <c r="L106" s="197"/>
      <c r="M106" s="197"/>
      <c r="N106" s="197"/>
      <c r="O106" s="197"/>
      <c r="P106" s="197"/>
      <c r="Q106" s="197"/>
      <c r="R106" s="197"/>
      <c r="S106" s="197"/>
      <c r="T106" s="197"/>
      <c r="U106" s="197"/>
      <c r="V106" s="197"/>
      <c r="W106" s="197"/>
      <c r="X106" s="197"/>
      <c r="Y106" s="197"/>
      <c r="Z106" s="197"/>
      <c r="AA106" s="197"/>
      <c r="AB106" s="197"/>
      <c r="AC106" s="197"/>
      <c r="AD106" s="197"/>
      <c r="AE106" s="197"/>
      <c r="AF106" s="197"/>
      <c r="AG106" s="197"/>
      <c r="AH106" s="197"/>
      <c r="AI106" s="197"/>
      <c r="AJ106" s="197"/>
      <c r="AK106" s="197"/>
      <c r="AL106" s="197"/>
      <c r="AM106" s="197"/>
      <c r="AN106" s="197"/>
      <c r="AO106" s="197"/>
      <c r="AP106" s="197"/>
      <c r="AQ106" s="197"/>
      <c r="AR106" s="197"/>
      <c r="AS106" s="197"/>
      <c r="AT106" s="197"/>
      <c r="AU106" s="197"/>
      <c r="AV106" s="197"/>
      <c r="AW106" s="197"/>
      <c r="AX106" s="197"/>
      <c r="AY106" s="197"/>
      <c r="AZ106" s="197"/>
      <c r="BA106" s="197"/>
      <c r="BB106" s="197"/>
      <c r="BC106" s="197"/>
      <c r="BD106" s="197"/>
      <c r="BE106" s="197"/>
      <c r="BF106" s="197"/>
      <c r="BG106" s="197"/>
      <c r="BH106" s="197"/>
      <c r="BI106" s="197"/>
      <c r="BJ106" s="197"/>
      <c r="BK106" s="197"/>
      <c r="BL106" s="197"/>
      <c r="BM106" s="197"/>
      <c r="BN106" s="197"/>
      <c r="BO106" s="197"/>
      <c r="BP106" s="197"/>
      <c r="BQ106" s="197"/>
      <c r="BR106" s="197"/>
      <c r="BS106" s="366"/>
      <c r="BT106" s="366"/>
      <c r="BU106" s="366"/>
      <c r="BV106" s="366"/>
      <c r="BW106" s="366"/>
      <c r="BX106" s="366"/>
      <c r="BY106" s="366"/>
      <c r="BZ106" s="366"/>
      <c r="CA106" s="366"/>
      <c r="CB106" s="366"/>
      <c r="CC106" s="366"/>
      <c r="CD106" s="366"/>
      <c r="CE106" s="366"/>
      <c r="CF106" s="366"/>
      <c r="CG106" s="366"/>
      <c r="CH106" s="366"/>
      <c r="CI106" s="366"/>
      <c r="CJ106" s="366"/>
      <c r="CK106" s="366"/>
      <c r="CL106" s="12"/>
      <c r="CO106" s="2"/>
      <c r="CP106" s="2"/>
      <c r="CQ106" s="2"/>
      <c r="CR106" s="2"/>
      <c r="CS106" s="2"/>
      <c r="CT106" s="2"/>
      <c r="CU106" s="2"/>
      <c r="CV106" s="2"/>
      <c r="DM106" s="2"/>
      <c r="DN106" s="2"/>
      <c r="DO106" s="2"/>
      <c r="DP106" s="2"/>
      <c r="DQ106" s="2"/>
      <c r="DR106" s="2"/>
      <c r="DS106" s="2"/>
      <c r="DT106" s="2"/>
      <c r="DU106" s="2"/>
      <c r="DV106" s="2"/>
      <c r="DW106" s="2"/>
      <c r="DX106" s="2"/>
      <c r="DY106" s="2"/>
      <c r="DZ106" s="2"/>
      <c r="EA106" s="2"/>
      <c r="EB106" s="2"/>
      <c r="EC106" s="2"/>
      <c r="ED106" s="2"/>
      <c r="EE106" s="2"/>
      <c r="EF106" s="2"/>
      <c r="EG106" s="2"/>
      <c r="EH106" s="2"/>
      <c r="EI106" s="2"/>
      <c r="EJ106" s="2"/>
      <c r="GG106" s="166" t="str">
        <f>IF(OR(GE48=0,GE48=2,GE48=3),"",IF(HLOOKUP($GE$47,$GM$45:$GO$108,61,FALSE)=0,"",(HLOOKUP($GE$47,$GM$45:$GO$108,61,FALSE))))</f>
        <v/>
      </c>
      <c r="GH106" s="166"/>
      <c r="GI106" s="166"/>
      <c r="GK106" s="167"/>
      <c r="GL106" s="167" t="s">
        <v>70</v>
      </c>
      <c r="GM106" s="167"/>
      <c r="GN106" s="167"/>
      <c r="GO106" s="167">
        <v>61</v>
      </c>
      <c r="GP106" s="167"/>
      <c r="GQ106" s="167"/>
      <c r="GR106" s="167" t="s">
        <v>147</v>
      </c>
      <c r="GS106" s="167">
        <v>1958</v>
      </c>
    </row>
    <row r="107" spans="1:201" ht="6.6" customHeight="1" x14ac:dyDescent="0.15">
      <c r="A107" s="1"/>
      <c r="B107" s="367"/>
      <c r="C107" s="367"/>
      <c r="D107" s="367"/>
      <c r="E107" s="367"/>
      <c r="F107" s="367" t="s">
        <v>148</v>
      </c>
      <c r="G107" s="367"/>
      <c r="H107" s="367"/>
      <c r="I107" s="367"/>
      <c r="J107" s="367"/>
      <c r="K107" s="367"/>
      <c r="L107" s="367"/>
      <c r="M107" s="367"/>
      <c r="N107" s="367"/>
      <c r="O107" s="367"/>
      <c r="P107" s="367"/>
      <c r="Q107" s="367"/>
      <c r="R107" s="367"/>
      <c r="S107" s="367"/>
      <c r="T107" s="367"/>
      <c r="U107" s="367"/>
      <c r="V107" s="367"/>
      <c r="W107" s="367"/>
      <c r="X107" s="367"/>
      <c r="Y107" s="367"/>
      <c r="Z107" s="367"/>
      <c r="AA107" s="367"/>
      <c r="AB107" s="367"/>
      <c r="AC107" s="367"/>
      <c r="AD107" s="367"/>
      <c r="AE107" s="367"/>
      <c r="AF107" s="367"/>
      <c r="AG107" s="367"/>
      <c r="AH107" s="367"/>
      <c r="AI107" s="367"/>
      <c r="AJ107" s="367"/>
      <c r="AK107" s="367"/>
      <c r="AL107" s="367"/>
      <c r="AM107" s="367"/>
      <c r="AN107" s="367"/>
      <c r="AO107" s="367"/>
      <c r="AP107" s="367"/>
      <c r="AQ107" s="367"/>
      <c r="AR107" s="367"/>
      <c r="AS107" s="368"/>
      <c r="AT107" s="369" t="s">
        <v>149</v>
      </c>
      <c r="AU107" s="367"/>
      <c r="AV107" s="367"/>
      <c r="AW107" s="367"/>
      <c r="AX107" s="367"/>
      <c r="AY107" s="367"/>
      <c r="AZ107" s="367"/>
      <c r="BA107" s="367"/>
      <c r="BB107" s="367"/>
      <c r="BC107" s="367"/>
      <c r="BD107" s="367"/>
      <c r="BE107" s="367"/>
      <c r="BF107" s="367"/>
      <c r="BG107" s="367"/>
      <c r="BH107" s="367"/>
      <c r="BI107" s="367"/>
      <c r="BJ107" s="367"/>
      <c r="BK107" s="367"/>
      <c r="BL107" s="367"/>
      <c r="BM107" s="367"/>
      <c r="BN107" s="367"/>
      <c r="BO107" s="367"/>
      <c r="BP107" s="367"/>
      <c r="BQ107" s="367"/>
      <c r="BR107" s="367"/>
      <c r="BS107" s="367"/>
      <c r="BT107" s="367"/>
      <c r="BU107" s="367"/>
      <c r="BV107" s="367"/>
      <c r="BW107" s="367"/>
      <c r="BX107" s="367"/>
      <c r="BY107" s="367"/>
      <c r="BZ107" s="367"/>
      <c r="CA107" s="367"/>
      <c r="CB107" s="367"/>
      <c r="CC107" s="367"/>
      <c r="CD107" s="367"/>
      <c r="CE107" s="367"/>
      <c r="CF107" s="367"/>
      <c r="CG107" s="367"/>
      <c r="CH107" s="367"/>
      <c r="CI107" s="367"/>
      <c r="CJ107" s="367"/>
      <c r="CK107" s="367"/>
      <c r="CL107" s="367"/>
      <c r="CO107" s="2"/>
      <c r="CP107" s="2"/>
      <c r="CQ107" s="2"/>
      <c r="CR107" s="2"/>
      <c r="CS107" s="2"/>
      <c r="CT107" s="2"/>
      <c r="CU107" s="2"/>
      <c r="CV107" s="2"/>
      <c r="DM107" s="2"/>
      <c r="DN107" s="2"/>
      <c r="DO107" s="2"/>
      <c r="DP107" s="2"/>
      <c r="DQ107" s="2"/>
      <c r="DR107" s="2"/>
      <c r="DS107" s="2"/>
      <c r="DT107" s="2"/>
      <c r="DU107" s="2"/>
      <c r="DV107" s="2"/>
      <c r="DW107" s="2"/>
      <c r="DX107" s="2"/>
      <c r="DY107" s="2"/>
      <c r="DZ107" s="2"/>
      <c r="EA107" s="2"/>
      <c r="EB107" s="2"/>
      <c r="EC107" s="2"/>
      <c r="ED107" s="2"/>
      <c r="EE107" s="2"/>
      <c r="EF107" s="2"/>
      <c r="EG107" s="2"/>
      <c r="EH107" s="2"/>
      <c r="EI107" s="2"/>
      <c r="EJ107" s="2"/>
      <c r="GG107" s="166" t="str">
        <f>IF(OR(GE48=0,GE48=2,GE48=3),"",IF(HLOOKUP($GE$47,$GM$45:$GO$108,62,FALSE)=0,"",(HLOOKUP($GE$47,$GM$45:$GO$108,62,FALSE))))</f>
        <v/>
      </c>
      <c r="GH107" s="166"/>
      <c r="GI107" s="166"/>
      <c r="GK107" s="167"/>
      <c r="GL107" s="167" t="s">
        <v>70</v>
      </c>
      <c r="GM107" s="167"/>
      <c r="GN107" s="167"/>
      <c r="GO107" s="167">
        <v>62</v>
      </c>
      <c r="GP107" s="167"/>
      <c r="GQ107" s="167"/>
      <c r="GR107" s="167" t="s">
        <v>150</v>
      </c>
      <c r="GS107" s="167">
        <v>1959</v>
      </c>
    </row>
    <row r="108" spans="1:201" ht="6.6" customHeight="1" x14ac:dyDescent="0.15">
      <c r="A108" s="1"/>
      <c r="B108" s="367"/>
      <c r="C108" s="367"/>
      <c r="D108" s="367"/>
      <c r="E108" s="367"/>
      <c r="F108" s="367"/>
      <c r="G108" s="367"/>
      <c r="H108" s="367"/>
      <c r="I108" s="367"/>
      <c r="J108" s="367"/>
      <c r="K108" s="367"/>
      <c r="L108" s="367"/>
      <c r="M108" s="367"/>
      <c r="N108" s="367"/>
      <c r="O108" s="367"/>
      <c r="P108" s="367"/>
      <c r="Q108" s="367"/>
      <c r="R108" s="367"/>
      <c r="S108" s="367"/>
      <c r="T108" s="367"/>
      <c r="U108" s="367"/>
      <c r="V108" s="367"/>
      <c r="W108" s="367"/>
      <c r="X108" s="367"/>
      <c r="Y108" s="367"/>
      <c r="Z108" s="367"/>
      <c r="AA108" s="367"/>
      <c r="AB108" s="367"/>
      <c r="AC108" s="367"/>
      <c r="AD108" s="367"/>
      <c r="AE108" s="367"/>
      <c r="AF108" s="367"/>
      <c r="AG108" s="367"/>
      <c r="AH108" s="367"/>
      <c r="AI108" s="367"/>
      <c r="AJ108" s="367"/>
      <c r="AK108" s="367"/>
      <c r="AL108" s="367"/>
      <c r="AM108" s="367"/>
      <c r="AN108" s="367"/>
      <c r="AO108" s="367"/>
      <c r="AP108" s="367"/>
      <c r="AQ108" s="367"/>
      <c r="AR108" s="367"/>
      <c r="AS108" s="368"/>
      <c r="AT108" s="369"/>
      <c r="AU108" s="367"/>
      <c r="AV108" s="367"/>
      <c r="AW108" s="367"/>
      <c r="AX108" s="367"/>
      <c r="AY108" s="367"/>
      <c r="AZ108" s="367"/>
      <c r="BA108" s="367"/>
      <c r="BB108" s="367"/>
      <c r="BC108" s="367"/>
      <c r="BD108" s="367"/>
      <c r="BE108" s="367"/>
      <c r="BF108" s="367"/>
      <c r="BG108" s="367"/>
      <c r="BH108" s="367"/>
      <c r="BI108" s="367"/>
      <c r="BJ108" s="367"/>
      <c r="BK108" s="367"/>
      <c r="BL108" s="367"/>
      <c r="BM108" s="367"/>
      <c r="BN108" s="367"/>
      <c r="BO108" s="367"/>
      <c r="BP108" s="367"/>
      <c r="BQ108" s="367"/>
      <c r="BR108" s="367"/>
      <c r="BS108" s="367"/>
      <c r="BT108" s="367"/>
      <c r="BU108" s="367"/>
      <c r="BV108" s="367"/>
      <c r="BW108" s="367"/>
      <c r="BX108" s="367"/>
      <c r="BY108" s="367"/>
      <c r="BZ108" s="367"/>
      <c r="CA108" s="367"/>
      <c r="CB108" s="367"/>
      <c r="CC108" s="367"/>
      <c r="CD108" s="367"/>
      <c r="CE108" s="367"/>
      <c r="CF108" s="367"/>
      <c r="CG108" s="367"/>
      <c r="CH108" s="367"/>
      <c r="CI108" s="367"/>
      <c r="CJ108" s="367"/>
      <c r="CK108" s="367"/>
      <c r="CL108" s="367"/>
      <c r="CO108" s="2"/>
      <c r="CP108" s="2"/>
      <c r="CQ108" s="2"/>
      <c r="CR108" s="2"/>
      <c r="CS108" s="2"/>
      <c r="CT108" s="2"/>
      <c r="CU108" s="2"/>
      <c r="CV108" s="2"/>
      <c r="DM108" s="2"/>
      <c r="DN108" s="2"/>
      <c r="DO108" s="2"/>
      <c r="DP108" s="2"/>
      <c r="DQ108" s="2"/>
      <c r="DR108" s="2"/>
      <c r="DS108" s="2"/>
      <c r="DT108" s="2"/>
      <c r="DU108" s="2"/>
      <c r="DV108" s="2"/>
      <c r="DW108" s="2"/>
      <c r="DX108" s="2"/>
      <c r="DY108" s="2"/>
      <c r="DZ108" s="2"/>
      <c r="EA108" s="2"/>
      <c r="EB108" s="2"/>
      <c r="EC108" s="2"/>
      <c r="ED108" s="2"/>
      <c r="EE108" s="2"/>
      <c r="EF108" s="2"/>
      <c r="EG108" s="2"/>
      <c r="EH108" s="2"/>
      <c r="EI108" s="2"/>
      <c r="EJ108" s="2"/>
      <c r="GG108" s="166" t="str">
        <f>IF(OR(GE48=0,GE48=2,GE48=3),"",IF(HLOOKUP($GE$47,$GM$45:$GO$111,63,FALSE)=0,"",(HLOOKUP($GE$47,$GM$45:$GO$108,63,FALSE))))</f>
        <v/>
      </c>
      <c r="GH108" s="166"/>
      <c r="GI108" s="166"/>
      <c r="GK108" s="167"/>
      <c r="GL108" s="167" t="s">
        <v>70</v>
      </c>
      <c r="GM108" s="167"/>
      <c r="GN108" s="167"/>
      <c r="GO108" s="167">
        <v>63</v>
      </c>
      <c r="GP108" s="167"/>
      <c r="GQ108" s="167"/>
      <c r="GR108" s="167" t="s">
        <v>151</v>
      </c>
      <c r="GS108" s="167">
        <v>1960</v>
      </c>
    </row>
    <row r="109" spans="1:201" ht="6.6" customHeight="1" x14ac:dyDescent="0.15">
      <c r="A109" s="1"/>
      <c r="B109" s="367"/>
      <c r="C109" s="367"/>
      <c r="D109" s="367"/>
      <c r="E109" s="367"/>
      <c r="F109" s="367"/>
      <c r="G109" s="367"/>
      <c r="H109" s="367"/>
      <c r="I109" s="367"/>
      <c r="J109" s="367"/>
      <c r="K109" s="367"/>
      <c r="L109" s="367"/>
      <c r="M109" s="367"/>
      <c r="N109" s="367"/>
      <c r="O109" s="367"/>
      <c r="P109" s="367"/>
      <c r="Q109" s="367"/>
      <c r="R109" s="367"/>
      <c r="S109" s="367"/>
      <c r="T109" s="367"/>
      <c r="U109" s="367"/>
      <c r="V109" s="367"/>
      <c r="W109" s="367"/>
      <c r="X109" s="367"/>
      <c r="Y109" s="367"/>
      <c r="Z109" s="367"/>
      <c r="AA109" s="367"/>
      <c r="AB109" s="367"/>
      <c r="AC109" s="367"/>
      <c r="AD109" s="367"/>
      <c r="AE109" s="367"/>
      <c r="AF109" s="367"/>
      <c r="AG109" s="367"/>
      <c r="AH109" s="367"/>
      <c r="AI109" s="367"/>
      <c r="AJ109" s="367"/>
      <c r="AK109" s="367"/>
      <c r="AL109" s="367"/>
      <c r="AM109" s="367"/>
      <c r="AN109" s="367"/>
      <c r="AO109" s="367"/>
      <c r="AP109" s="367"/>
      <c r="AQ109" s="367"/>
      <c r="AR109" s="367"/>
      <c r="AS109" s="368"/>
      <c r="AT109" s="369"/>
      <c r="AU109" s="367"/>
      <c r="AV109" s="367"/>
      <c r="AW109" s="367"/>
      <c r="AX109" s="367"/>
      <c r="AY109" s="367"/>
      <c r="AZ109" s="367"/>
      <c r="BA109" s="367"/>
      <c r="BB109" s="367"/>
      <c r="BC109" s="367"/>
      <c r="BD109" s="367"/>
      <c r="BE109" s="367"/>
      <c r="BF109" s="367"/>
      <c r="BG109" s="367"/>
      <c r="BH109" s="367"/>
      <c r="BI109" s="367"/>
      <c r="BJ109" s="367"/>
      <c r="BK109" s="367"/>
      <c r="BL109" s="367"/>
      <c r="BM109" s="367"/>
      <c r="BN109" s="367"/>
      <c r="BO109" s="367"/>
      <c r="BP109" s="367"/>
      <c r="BQ109" s="367"/>
      <c r="BR109" s="367"/>
      <c r="BS109" s="367"/>
      <c r="BT109" s="367"/>
      <c r="BU109" s="367"/>
      <c r="BV109" s="367"/>
      <c r="BW109" s="367"/>
      <c r="BX109" s="367"/>
      <c r="BY109" s="367"/>
      <c r="BZ109" s="367"/>
      <c r="CA109" s="367"/>
      <c r="CB109" s="367"/>
      <c r="CC109" s="367"/>
      <c r="CD109" s="367"/>
      <c r="CE109" s="367"/>
      <c r="CF109" s="367"/>
      <c r="CG109" s="367"/>
      <c r="CH109" s="367"/>
      <c r="CI109" s="367"/>
      <c r="CJ109" s="367"/>
      <c r="CK109" s="367"/>
      <c r="CL109" s="367"/>
      <c r="CO109" s="2"/>
      <c r="CP109" s="2"/>
      <c r="CQ109" s="2"/>
      <c r="CR109" s="2"/>
      <c r="CS109" s="2"/>
      <c r="CT109" s="2"/>
      <c r="CU109" s="2"/>
      <c r="CV109" s="2"/>
      <c r="DM109" s="2"/>
      <c r="DN109" s="2"/>
      <c r="DO109" s="2"/>
      <c r="DP109" s="2"/>
      <c r="DQ109" s="2"/>
      <c r="DR109" s="2"/>
      <c r="DS109" s="2"/>
      <c r="DT109" s="2"/>
      <c r="DU109" s="2"/>
      <c r="DV109" s="2"/>
      <c r="DW109" s="2"/>
      <c r="DX109" s="2"/>
      <c r="DY109" s="2"/>
      <c r="DZ109" s="2"/>
      <c r="EA109" s="2"/>
      <c r="EB109" s="2"/>
      <c r="EC109" s="2"/>
      <c r="ED109" s="2"/>
      <c r="EE109" s="2"/>
      <c r="EF109" s="2"/>
      <c r="EG109" s="2"/>
      <c r="EH109" s="2"/>
      <c r="EI109" s="2"/>
      <c r="EJ109" s="2"/>
      <c r="GG109" s="166" t="str">
        <f>IF(OR(GE48=0,GE48=2,GE48=3),"",IF(HLOOKUP($GE$47,$GM$45:$GO$111,64,FALSE)=0,"",(HLOOKUP($GE$47,$GM$45:$GO$111,64,FALSE))))</f>
        <v/>
      </c>
      <c r="GH109" s="166"/>
      <c r="GI109" s="166"/>
      <c r="GK109" s="167"/>
      <c r="GL109" s="167" t="s">
        <v>70</v>
      </c>
      <c r="GM109" s="167"/>
      <c r="GN109" s="167"/>
      <c r="GO109" s="167">
        <v>64</v>
      </c>
      <c r="GP109" s="167"/>
      <c r="GQ109" s="167"/>
      <c r="GR109" s="167" t="s">
        <v>152</v>
      </c>
      <c r="GS109" s="167">
        <v>1961</v>
      </c>
    </row>
    <row r="110" spans="1:201" ht="6.6" customHeight="1" x14ac:dyDescent="0.15">
      <c r="A110" s="1"/>
      <c r="B110" s="367" t="s">
        <v>153</v>
      </c>
      <c r="C110" s="367"/>
      <c r="D110" s="367"/>
      <c r="E110" s="367"/>
      <c r="F110" s="370"/>
      <c r="G110" s="370"/>
      <c r="H110" s="370"/>
      <c r="I110" s="370"/>
      <c r="J110" s="370"/>
      <c r="K110" s="370"/>
      <c r="L110" s="370"/>
      <c r="M110" s="370"/>
      <c r="N110" s="370"/>
      <c r="O110" s="370"/>
      <c r="P110" s="370"/>
      <c r="Q110" s="370"/>
      <c r="R110" s="370"/>
      <c r="S110" s="370"/>
      <c r="T110" s="370"/>
      <c r="U110" s="370"/>
      <c r="V110" s="370"/>
      <c r="W110" s="370"/>
      <c r="X110" s="370"/>
      <c r="Y110" s="370"/>
      <c r="Z110" s="370"/>
      <c r="AA110" s="370"/>
      <c r="AB110" s="370"/>
      <c r="AC110" s="370"/>
      <c r="AD110" s="370"/>
      <c r="AE110" s="370"/>
      <c r="AF110" s="370"/>
      <c r="AG110" s="370"/>
      <c r="AH110" s="370"/>
      <c r="AI110" s="370"/>
      <c r="AJ110" s="370"/>
      <c r="AK110" s="370"/>
      <c r="AL110" s="370"/>
      <c r="AM110" s="370"/>
      <c r="AN110" s="370"/>
      <c r="AO110" s="370"/>
      <c r="AP110" s="370"/>
      <c r="AQ110" s="370"/>
      <c r="AR110" s="370"/>
      <c r="AS110" s="371"/>
      <c r="AT110" s="372"/>
      <c r="AU110" s="370"/>
      <c r="AV110" s="370"/>
      <c r="AW110" s="370"/>
      <c r="AX110" s="370"/>
      <c r="AY110" s="370"/>
      <c r="AZ110" s="370"/>
      <c r="BA110" s="370"/>
      <c r="BB110" s="370"/>
      <c r="BC110" s="370"/>
      <c r="BD110" s="370"/>
      <c r="BE110" s="370"/>
      <c r="BF110" s="370"/>
      <c r="BG110" s="370"/>
      <c r="BH110" s="370"/>
      <c r="BI110" s="370"/>
      <c r="BJ110" s="370"/>
      <c r="BK110" s="370"/>
      <c r="BL110" s="370"/>
      <c r="BM110" s="370"/>
      <c r="BN110" s="370"/>
      <c r="BO110" s="370"/>
      <c r="BP110" s="370"/>
      <c r="BQ110" s="370"/>
      <c r="BR110" s="370"/>
      <c r="BS110" s="370"/>
      <c r="BT110" s="370"/>
      <c r="BU110" s="370"/>
      <c r="BV110" s="370"/>
      <c r="BW110" s="370"/>
      <c r="BX110" s="370"/>
      <c r="BY110" s="370"/>
      <c r="BZ110" s="370"/>
      <c r="CA110" s="370"/>
      <c r="CB110" s="370"/>
      <c r="CC110" s="370"/>
      <c r="CD110" s="370"/>
      <c r="CE110" s="370"/>
      <c r="CF110" s="370"/>
      <c r="CG110" s="370"/>
      <c r="CH110" s="370"/>
      <c r="CI110" s="370"/>
      <c r="CJ110" s="370"/>
      <c r="CK110" s="370"/>
      <c r="CL110" s="370"/>
      <c r="CO110" s="2"/>
      <c r="CP110" s="2"/>
      <c r="CQ110" s="2"/>
      <c r="CR110" s="2"/>
      <c r="CS110" s="2"/>
      <c r="CT110" s="2"/>
      <c r="CU110" s="2"/>
      <c r="CV110" s="2"/>
      <c r="DM110" s="2"/>
      <c r="DN110" s="2"/>
      <c r="DO110" s="2"/>
      <c r="DP110" s="2"/>
      <c r="DQ110" s="2"/>
      <c r="DR110" s="2"/>
      <c r="DS110" s="2"/>
      <c r="DT110" s="2"/>
      <c r="DU110" s="2"/>
      <c r="DV110" s="2"/>
      <c r="DW110" s="2"/>
      <c r="DX110" s="2"/>
      <c r="DY110" s="2"/>
      <c r="DZ110" s="2"/>
      <c r="EA110" s="2"/>
      <c r="EB110" s="2"/>
      <c r="EC110" s="2"/>
      <c r="ED110" s="2"/>
      <c r="EE110" s="2"/>
      <c r="EF110" s="2"/>
      <c r="EG110" s="2"/>
      <c r="EH110" s="2"/>
      <c r="EI110" s="2"/>
      <c r="EJ110" s="2"/>
      <c r="GG110" s="166" t="str">
        <f>IF(OR(GE48=0,GE48=2,GE48=3),"",IF(HLOOKUP($GE$47,$GM$45:$GO$111,65,FALSE)=0,"",(HLOOKUP($GE$47,$GM$45:$GO$111,65,FALSE))))</f>
        <v/>
      </c>
      <c r="GH110" s="166"/>
      <c r="GI110" s="166"/>
      <c r="GK110" s="167"/>
      <c r="GL110" s="167"/>
      <c r="GM110" s="167"/>
      <c r="GN110" s="167"/>
      <c r="GO110" s="167"/>
      <c r="GP110" s="167"/>
      <c r="GQ110" s="167"/>
      <c r="GR110" s="167" t="s">
        <v>154</v>
      </c>
      <c r="GS110" s="167">
        <v>1962</v>
      </c>
    </row>
    <row r="111" spans="1:201" ht="6.6" customHeight="1" x14ac:dyDescent="0.15">
      <c r="A111" s="1"/>
      <c r="B111" s="367"/>
      <c r="C111" s="367"/>
      <c r="D111" s="367"/>
      <c r="E111" s="367"/>
      <c r="F111" s="370"/>
      <c r="G111" s="370"/>
      <c r="H111" s="370"/>
      <c r="I111" s="370"/>
      <c r="J111" s="370"/>
      <c r="K111" s="370"/>
      <c r="L111" s="370"/>
      <c r="M111" s="370"/>
      <c r="N111" s="370"/>
      <c r="O111" s="370"/>
      <c r="P111" s="370"/>
      <c r="Q111" s="370"/>
      <c r="R111" s="370"/>
      <c r="S111" s="370"/>
      <c r="T111" s="370"/>
      <c r="U111" s="370"/>
      <c r="V111" s="370"/>
      <c r="W111" s="370"/>
      <c r="X111" s="370"/>
      <c r="Y111" s="370"/>
      <c r="Z111" s="370"/>
      <c r="AA111" s="370"/>
      <c r="AB111" s="370"/>
      <c r="AC111" s="370"/>
      <c r="AD111" s="370"/>
      <c r="AE111" s="370"/>
      <c r="AF111" s="370"/>
      <c r="AG111" s="370"/>
      <c r="AH111" s="370"/>
      <c r="AI111" s="370"/>
      <c r="AJ111" s="370"/>
      <c r="AK111" s="370"/>
      <c r="AL111" s="370"/>
      <c r="AM111" s="370"/>
      <c r="AN111" s="370"/>
      <c r="AO111" s="370"/>
      <c r="AP111" s="370"/>
      <c r="AQ111" s="370"/>
      <c r="AR111" s="370"/>
      <c r="AS111" s="371"/>
      <c r="AT111" s="372"/>
      <c r="AU111" s="370"/>
      <c r="AV111" s="370"/>
      <c r="AW111" s="370"/>
      <c r="AX111" s="370"/>
      <c r="AY111" s="370"/>
      <c r="AZ111" s="370"/>
      <c r="BA111" s="370"/>
      <c r="BB111" s="370"/>
      <c r="BC111" s="370"/>
      <c r="BD111" s="370"/>
      <c r="BE111" s="370"/>
      <c r="BF111" s="370"/>
      <c r="BG111" s="370"/>
      <c r="BH111" s="370"/>
      <c r="BI111" s="370"/>
      <c r="BJ111" s="370"/>
      <c r="BK111" s="370"/>
      <c r="BL111" s="370"/>
      <c r="BM111" s="370"/>
      <c r="BN111" s="370"/>
      <c r="BO111" s="370"/>
      <c r="BP111" s="370"/>
      <c r="BQ111" s="370"/>
      <c r="BR111" s="370"/>
      <c r="BS111" s="370"/>
      <c r="BT111" s="370"/>
      <c r="BU111" s="370"/>
      <c r="BV111" s="370"/>
      <c r="BW111" s="370"/>
      <c r="BX111" s="370"/>
      <c r="BY111" s="370"/>
      <c r="BZ111" s="370"/>
      <c r="CA111" s="370"/>
      <c r="CB111" s="370"/>
      <c r="CC111" s="370"/>
      <c r="CD111" s="370"/>
      <c r="CE111" s="370"/>
      <c r="CF111" s="370"/>
      <c r="CG111" s="370"/>
      <c r="CH111" s="370"/>
      <c r="CI111" s="370"/>
      <c r="CJ111" s="370"/>
      <c r="CK111" s="370"/>
      <c r="CL111" s="370"/>
      <c r="CO111" s="2"/>
      <c r="CP111" s="2"/>
      <c r="CQ111" s="2"/>
      <c r="CR111" s="2"/>
      <c r="CS111" s="2"/>
      <c r="CT111" s="2"/>
      <c r="CU111" s="2"/>
      <c r="CV111" s="2"/>
      <c r="DM111" s="2"/>
      <c r="DN111" s="2"/>
      <c r="DO111" s="2"/>
      <c r="DP111" s="2"/>
      <c r="DQ111" s="2"/>
      <c r="DR111" s="2"/>
      <c r="DS111" s="2"/>
      <c r="DT111" s="2"/>
      <c r="DU111" s="2"/>
      <c r="DV111" s="2"/>
      <c r="DW111" s="2"/>
      <c r="DX111" s="2"/>
      <c r="DY111" s="2"/>
      <c r="DZ111" s="2"/>
      <c r="EA111" s="2"/>
      <c r="EB111" s="2"/>
      <c r="EC111" s="2"/>
      <c r="ED111" s="2"/>
      <c r="EE111" s="2"/>
      <c r="EF111" s="2"/>
      <c r="EG111" s="2"/>
      <c r="EH111" s="2"/>
      <c r="EI111" s="2"/>
      <c r="EJ111" s="2"/>
      <c r="GK111" s="167"/>
      <c r="GL111" s="167"/>
      <c r="GM111" s="167"/>
      <c r="GN111" s="167"/>
      <c r="GO111" s="167"/>
      <c r="GP111" s="167"/>
      <c r="GQ111" s="167"/>
      <c r="GR111" s="167" t="s">
        <v>155</v>
      </c>
      <c r="GS111" s="167">
        <v>1963</v>
      </c>
    </row>
    <row r="112" spans="1:201" ht="6.6" customHeight="1" x14ac:dyDescent="0.15">
      <c r="A112" s="1"/>
      <c r="B112" s="367"/>
      <c r="C112" s="367"/>
      <c r="D112" s="367"/>
      <c r="E112" s="367"/>
      <c r="F112" s="370"/>
      <c r="G112" s="370"/>
      <c r="H112" s="370"/>
      <c r="I112" s="370"/>
      <c r="J112" s="370"/>
      <c r="K112" s="370"/>
      <c r="L112" s="370"/>
      <c r="M112" s="370"/>
      <c r="N112" s="370"/>
      <c r="O112" s="370"/>
      <c r="P112" s="370"/>
      <c r="Q112" s="370"/>
      <c r="R112" s="370"/>
      <c r="S112" s="370"/>
      <c r="T112" s="370"/>
      <c r="U112" s="370"/>
      <c r="V112" s="370"/>
      <c r="W112" s="370"/>
      <c r="X112" s="370"/>
      <c r="Y112" s="370"/>
      <c r="Z112" s="370"/>
      <c r="AA112" s="370"/>
      <c r="AB112" s="370"/>
      <c r="AC112" s="370"/>
      <c r="AD112" s="370"/>
      <c r="AE112" s="370"/>
      <c r="AF112" s="370"/>
      <c r="AG112" s="370"/>
      <c r="AH112" s="370"/>
      <c r="AI112" s="370"/>
      <c r="AJ112" s="370"/>
      <c r="AK112" s="370"/>
      <c r="AL112" s="370"/>
      <c r="AM112" s="370"/>
      <c r="AN112" s="370"/>
      <c r="AO112" s="370"/>
      <c r="AP112" s="370"/>
      <c r="AQ112" s="370"/>
      <c r="AR112" s="370"/>
      <c r="AS112" s="371"/>
      <c r="AT112" s="372"/>
      <c r="AU112" s="370"/>
      <c r="AV112" s="370"/>
      <c r="AW112" s="370"/>
      <c r="AX112" s="370"/>
      <c r="AY112" s="370"/>
      <c r="AZ112" s="370"/>
      <c r="BA112" s="370"/>
      <c r="BB112" s="370"/>
      <c r="BC112" s="370"/>
      <c r="BD112" s="370"/>
      <c r="BE112" s="370"/>
      <c r="BF112" s="370"/>
      <c r="BG112" s="370"/>
      <c r="BH112" s="370"/>
      <c r="BI112" s="370"/>
      <c r="BJ112" s="370"/>
      <c r="BK112" s="370"/>
      <c r="BL112" s="370"/>
      <c r="BM112" s="370"/>
      <c r="BN112" s="370"/>
      <c r="BO112" s="370"/>
      <c r="BP112" s="370"/>
      <c r="BQ112" s="370"/>
      <c r="BR112" s="370"/>
      <c r="BS112" s="370"/>
      <c r="BT112" s="370"/>
      <c r="BU112" s="370"/>
      <c r="BV112" s="370"/>
      <c r="BW112" s="370"/>
      <c r="BX112" s="370"/>
      <c r="BY112" s="370"/>
      <c r="BZ112" s="370"/>
      <c r="CA112" s="370"/>
      <c r="CB112" s="370"/>
      <c r="CC112" s="370"/>
      <c r="CD112" s="370"/>
      <c r="CE112" s="370"/>
      <c r="CF112" s="370"/>
      <c r="CG112" s="370"/>
      <c r="CH112" s="370"/>
      <c r="CI112" s="370"/>
      <c r="CJ112" s="370"/>
      <c r="CK112" s="370"/>
      <c r="CL112" s="370"/>
      <c r="CO112" s="2"/>
      <c r="CP112" s="2"/>
      <c r="CQ112" s="2"/>
      <c r="CR112" s="2"/>
      <c r="CS112" s="2"/>
      <c r="CT112" s="2"/>
      <c r="CU112" s="2"/>
      <c r="CV112" s="2"/>
      <c r="DM112" s="2"/>
      <c r="DN112" s="2"/>
      <c r="DO112" s="2"/>
      <c r="DP112" s="2"/>
      <c r="DQ112" s="2"/>
      <c r="DR112" s="2"/>
      <c r="DS112" s="2"/>
      <c r="DT112" s="2"/>
      <c r="DU112" s="2"/>
      <c r="DV112" s="2"/>
      <c r="DW112" s="2"/>
      <c r="DX112" s="2"/>
      <c r="DY112" s="2"/>
      <c r="DZ112" s="2"/>
      <c r="EA112" s="2"/>
      <c r="EB112" s="2"/>
      <c r="EC112" s="2"/>
      <c r="ED112" s="2"/>
      <c r="EE112" s="2"/>
      <c r="EF112" s="2"/>
      <c r="EG112" s="2"/>
      <c r="EH112" s="2"/>
      <c r="EI112" s="2"/>
      <c r="EJ112" s="2"/>
      <c r="GK112" s="167"/>
      <c r="GL112" s="167"/>
      <c r="GM112" s="167"/>
      <c r="GN112" s="167"/>
      <c r="GO112" s="167"/>
      <c r="GP112" s="167"/>
      <c r="GQ112" s="167"/>
      <c r="GR112" s="167" t="s">
        <v>156</v>
      </c>
      <c r="GS112" s="167">
        <v>1964</v>
      </c>
    </row>
    <row r="113" spans="1:201" ht="6.6" customHeight="1" x14ac:dyDescent="0.15">
      <c r="A113" s="1"/>
      <c r="B113" s="367" t="s">
        <v>157</v>
      </c>
      <c r="C113" s="367"/>
      <c r="D113" s="367"/>
      <c r="E113" s="367"/>
      <c r="F113" s="370"/>
      <c r="G113" s="370"/>
      <c r="H113" s="370"/>
      <c r="I113" s="370"/>
      <c r="J113" s="370"/>
      <c r="K113" s="370"/>
      <c r="L113" s="370"/>
      <c r="M113" s="370"/>
      <c r="N113" s="370"/>
      <c r="O113" s="370"/>
      <c r="P113" s="370"/>
      <c r="Q113" s="370"/>
      <c r="R113" s="370"/>
      <c r="S113" s="370"/>
      <c r="T113" s="370"/>
      <c r="U113" s="370"/>
      <c r="V113" s="370"/>
      <c r="W113" s="370"/>
      <c r="X113" s="370"/>
      <c r="Y113" s="370"/>
      <c r="Z113" s="370"/>
      <c r="AA113" s="370"/>
      <c r="AB113" s="370"/>
      <c r="AC113" s="370"/>
      <c r="AD113" s="370"/>
      <c r="AE113" s="370"/>
      <c r="AF113" s="370"/>
      <c r="AG113" s="370"/>
      <c r="AH113" s="370"/>
      <c r="AI113" s="370"/>
      <c r="AJ113" s="370"/>
      <c r="AK113" s="370"/>
      <c r="AL113" s="370"/>
      <c r="AM113" s="370"/>
      <c r="AN113" s="370"/>
      <c r="AO113" s="370"/>
      <c r="AP113" s="370"/>
      <c r="AQ113" s="370"/>
      <c r="AR113" s="370"/>
      <c r="AS113" s="371"/>
      <c r="AT113" s="372"/>
      <c r="AU113" s="370"/>
      <c r="AV113" s="370"/>
      <c r="AW113" s="370"/>
      <c r="AX113" s="370"/>
      <c r="AY113" s="370"/>
      <c r="AZ113" s="370"/>
      <c r="BA113" s="370"/>
      <c r="BB113" s="370"/>
      <c r="BC113" s="370"/>
      <c r="BD113" s="370"/>
      <c r="BE113" s="370"/>
      <c r="BF113" s="370"/>
      <c r="BG113" s="370"/>
      <c r="BH113" s="370"/>
      <c r="BI113" s="370"/>
      <c r="BJ113" s="370"/>
      <c r="BK113" s="370"/>
      <c r="BL113" s="370"/>
      <c r="BM113" s="370"/>
      <c r="BN113" s="370"/>
      <c r="BO113" s="370"/>
      <c r="BP113" s="370"/>
      <c r="BQ113" s="370"/>
      <c r="BR113" s="370"/>
      <c r="BS113" s="370"/>
      <c r="BT113" s="370"/>
      <c r="BU113" s="370"/>
      <c r="BV113" s="370"/>
      <c r="BW113" s="370"/>
      <c r="BX113" s="370"/>
      <c r="BY113" s="370"/>
      <c r="BZ113" s="370"/>
      <c r="CA113" s="370"/>
      <c r="CB113" s="370"/>
      <c r="CC113" s="370"/>
      <c r="CD113" s="370"/>
      <c r="CE113" s="370"/>
      <c r="CF113" s="370"/>
      <c r="CG113" s="370"/>
      <c r="CH113" s="370"/>
      <c r="CI113" s="370"/>
      <c r="CJ113" s="370"/>
      <c r="CK113" s="370"/>
      <c r="CL113" s="370"/>
      <c r="CO113" s="2"/>
      <c r="CP113" s="2"/>
      <c r="CQ113" s="2"/>
      <c r="CR113" s="2"/>
      <c r="CS113" s="2"/>
      <c r="CT113" s="2"/>
      <c r="CU113" s="2"/>
      <c r="CV113" s="2"/>
      <c r="DM113" s="2"/>
      <c r="DN113" s="2"/>
      <c r="DO113" s="2"/>
      <c r="DP113" s="2"/>
      <c r="DQ113" s="2"/>
      <c r="DR113" s="2"/>
      <c r="DS113" s="2"/>
      <c r="DT113" s="2"/>
      <c r="DU113" s="2"/>
      <c r="DV113" s="2"/>
      <c r="DW113" s="2"/>
      <c r="DX113" s="2"/>
      <c r="DY113" s="2"/>
      <c r="DZ113" s="2"/>
      <c r="EA113" s="2"/>
      <c r="EB113" s="2"/>
      <c r="EC113" s="2"/>
      <c r="ED113" s="2"/>
      <c r="EE113" s="2"/>
      <c r="EF113" s="2"/>
      <c r="EG113" s="2"/>
      <c r="EH113" s="2"/>
      <c r="EI113" s="2"/>
      <c r="EJ113" s="2"/>
      <c r="GK113" s="167"/>
      <c r="GL113" s="167"/>
      <c r="GM113" s="167"/>
      <c r="GN113" s="167"/>
      <c r="GO113" s="167"/>
      <c r="GP113" s="167"/>
      <c r="GQ113" s="167"/>
      <c r="GR113" s="167" t="s">
        <v>158</v>
      </c>
      <c r="GS113" s="167">
        <v>1965</v>
      </c>
    </row>
    <row r="114" spans="1:201" ht="6.6" customHeight="1" x14ac:dyDescent="0.15">
      <c r="A114" s="1"/>
      <c r="B114" s="367"/>
      <c r="C114" s="367"/>
      <c r="D114" s="367"/>
      <c r="E114" s="367"/>
      <c r="F114" s="370"/>
      <c r="G114" s="370"/>
      <c r="H114" s="370"/>
      <c r="I114" s="370"/>
      <c r="J114" s="370"/>
      <c r="K114" s="370"/>
      <c r="L114" s="370"/>
      <c r="M114" s="370"/>
      <c r="N114" s="370"/>
      <c r="O114" s="370"/>
      <c r="P114" s="370"/>
      <c r="Q114" s="370"/>
      <c r="R114" s="370"/>
      <c r="S114" s="370"/>
      <c r="T114" s="370"/>
      <c r="U114" s="370"/>
      <c r="V114" s="370"/>
      <c r="W114" s="370"/>
      <c r="X114" s="370"/>
      <c r="Y114" s="370"/>
      <c r="Z114" s="370"/>
      <c r="AA114" s="370"/>
      <c r="AB114" s="370"/>
      <c r="AC114" s="370"/>
      <c r="AD114" s="370"/>
      <c r="AE114" s="370"/>
      <c r="AF114" s="370"/>
      <c r="AG114" s="370"/>
      <c r="AH114" s="370"/>
      <c r="AI114" s="370"/>
      <c r="AJ114" s="370"/>
      <c r="AK114" s="370"/>
      <c r="AL114" s="370"/>
      <c r="AM114" s="370"/>
      <c r="AN114" s="370"/>
      <c r="AO114" s="370"/>
      <c r="AP114" s="370"/>
      <c r="AQ114" s="370"/>
      <c r="AR114" s="370"/>
      <c r="AS114" s="371"/>
      <c r="AT114" s="372"/>
      <c r="AU114" s="370"/>
      <c r="AV114" s="370"/>
      <c r="AW114" s="370"/>
      <c r="AX114" s="370"/>
      <c r="AY114" s="370"/>
      <c r="AZ114" s="370"/>
      <c r="BA114" s="370"/>
      <c r="BB114" s="370"/>
      <c r="BC114" s="370"/>
      <c r="BD114" s="370"/>
      <c r="BE114" s="370"/>
      <c r="BF114" s="370"/>
      <c r="BG114" s="370"/>
      <c r="BH114" s="370"/>
      <c r="BI114" s="370"/>
      <c r="BJ114" s="370"/>
      <c r="BK114" s="370"/>
      <c r="BL114" s="370"/>
      <c r="BM114" s="370"/>
      <c r="BN114" s="370"/>
      <c r="BO114" s="370"/>
      <c r="BP114" s="370"/>
      <c r="BQ114" s="370"/>
      <c r="BR114" s="370"/>
      <c r="BS114" s="370"/>
      <c r="BT114" s="370"/>
      <c r="BU114" s="370"/>
      <c r="BV114" s="370"/>
      <c r="BW114" s="370"/>
      <c r="BX114" s="370"/>
      <c r="BY114" s="370"/>
      <c r="BZ114" s="370"/>
      <c r="CA114" s="370"/>
      <c r="CB114" s="370"/>
      <c r="CC114" s="370"/>
      <c r="CD114" s="370"/>
      <c r="CE114" s="370"/>
      <c r="CF114" s="370"/>
      <c r="CG114" s="370"/>
      <c r="CH114" s="370"/>
      <c r="CI114" s="370"/>
      <c r="CJ114" s="370"/>
      <c r="CK114" s="370"/>
      <c r="CL114" s="370"/>
      <c r="CO114" s="2"/>
      <c r="CP114" s="2"/>
      <c r="CQ114" s="2"/>
      <c r="CR114" s="2"/>
      <c r="CS114" s="2"/>
      <c r="CT114" s="2"/>
      <c r="CU114" s="2"/>
      <c r="CV114" s="2"/>
      <c r="DM114" s="2"/>
      <c r="DN114" s="2"/>
      <c r="DO114" s="2"/>
      <c r="DP114" s="2"/>
      <c r="DQ114" s="2"/>
      <c r="DR114" s="2"/>
      <c r="DS114" s="2"/>
      <c r="DT114" s="2"/>
      <c r="DU114" s="2"/>
      <c r="DV114" s="2"/>
      <c r="DW114" s="2"/>
      <c r="DX114" s="2"/>
      <c r="DY114" s="2"/>
      <c r="DZ114" s="2"/>
      <c r="EA114" s="2"/>
      <c r="EB114" s="2"/>
      <c r="EC114" s="2"/>
      <c r="ED114" s="2"/>
      <c r="EE114" s="2"/>
      <c r="EF114" s="2"/>
      <c r="EG114" s="2"/>
      <c r="EH114" s="2"/>
      <c r="EI114" s="2"/>
      <c r="EJ114" s="2"/>
      <c r="GK114" s="167"/>
      <c r="GL114" s="167"/>
      <c r="GM114" s="167"/>
      <c r="GN114" s="167"/>
      <c r="GO114" s="167"/>
      <c r="GP114" s="167"/>
      <c r="GQ114" s="167"/>
      <c r="GR114" s="167" t="s">
        <v>159</v>
      </c>
      <c r="GS114" s="167">
        <v>1966</v>
      </c>
    </row>
    <row r="115" spans="1:201" ht="6.6" customHeight="1" x14ac:dyDescent="0.15">
      <c r="A115" s="1"/>
      <c r="B115" s="196"/>
      <c r="C115" s="367"/>
      <c r="D115" s="367"/>
      <c r="E115" s="367"/>
      <c r="F115" s="370"/>
      <c r="G115" s="370"/>
      <c r="H115" s="370"/>
      <c r="I115" s="370"/>
      <c r="J115" s="370"/>
      <c r="K115" s="370"/>
      <c r="L115" s="370"/>
      <c r="M115" s="370"/>
      <c r="N115" s="370"/>
      <c r="O115" s="370"/>
      <c r="P115" s="370"/>
      <c r="Q115" s="370"/>
      <c r="R115" s="370"/>
      <c r="S115" s="370"/>
      <c r="T115" s="370"/>
      <c r="U115" s="370"/>
      <c r="V115" s="370"/>
      <c r="W115" s="370"/>
      <c r="X115" s="370"/>
      <c r="Y115" s="370"/>
      <c r="Z115" s="370"/>
      <c r="AA115" s="370"/>
      <c r="AB115" s="370"/>
      <c r="AC115" s="370"/>
      <c r="AD115" s="370"/>
      <c r="AE115" s="370"/>
      <c r="AF115" s="370"/>
      <c r="AG115" s="370"/>
      <c r="AH115" s="370"/>
      <c r="AI115" s="370"/>
      <c r="AJ115" s="370"/>
      <c r="AK115" s="370"/>
      <c r="AL115" s="370"/>
      <c r="AM115" s="370"/>
      <c r="AN115" s="370"/>
      <c r="AO115" s="370"/>
      <c r="AP115" s="370"/>
      <c r="AQ115" s="370"/>
      <c r="AR115" s="370"/>
      <c r="AS115" s="371"/>
      <c r="AT115" s="372"/>
      <c r="AU115" s="370"/>
      <c r="AV115" s="370"/>
      <c r="AW115" s="370"/>
      <c r="AX115" s="370"/>
      <c r="AY115" s="370"/>
      <c r="AZ115" s="370"/>
      <c r="BA115" s="370"/>
      <c r="BB115" s="370"/>
      <c r="BC115" s="370"/>
      <c r="BD115" s="370"/>
      <c r="BE115" s="370"/>
      <c r="BF115" s="370"/>
      <c r="BG115" s="370"/>
      <c r="BH115" s="370"/>
      <c r="BI115" s="370"/>
      <c r="BJ115" s="370"/>
      <c r="BK115" s="370"/>
      <c r="BL115" s="370"/>
      <c r="BM115" s="370"/>
      <c r="BN115" s="370"/>
      <c r="BO115" s="370"/>
      <c r="BP115" s="370"/>
      <c r="BQ115" s="370"/>
      <c r="BR115" s="370"/>
      <c r="BS115" s="370"/>
      <c r="BT115" s="370"/>
      <c r="BU115" s="370"/>
      <c r="BV115" s="370"/>
      <c r="BW115" s="370"/>
      <c r="BX115" s="370"/>
      <c r="BY115" s="370"/>
      <c r="BZ115" s="370"/>
      <c r="CA115" s="370"/>
      <c r="CB115" s="370"/>
      <c r="CC115" s="370"/>
      <c r="CD115" s="370"/>
      <c r="CE115" s="370"/>
      <c r="CF115" s="370"/>
      <c r="CG115" s="370"/>
      <c r="CH115" s="370"/>
      <c r="CI115" s="370"/>
      <c r="CJ115" s="370"/>
      <c r="CK115" s="370"/>
      <c r="CL115" s="370"/>
      <c r="CO115" s="2"/>
      <c r="CP115" s="2"/>
      <c r="CQ115" s="2"/>
      <c r="CR115" s="2"/>
      <c r="CS115" s="2"/>
      <c r="CT115" s="2"/>
      <c r="CU115" s="2"/>
      <c r="CV115" s="2"/>
      <c r="DM115" s="2"/>
      <c r="DN115" s="2"/>
      <c r="DO115" s="2"/>
      <c r="DP115" s="2"/>
      <c r="DQ115" s="2"/>
      <c r="DR115" s="2"/>
      <c r="DS115" s="2"/>
      <c r="DT115" s="2"/>
      <c r="DU115" s="2"/>
      <c r="DV115" s="2"/>
      <c r="DW115" s="2"/>
      <c r="DX115" s="2"/>
      <c r="DY115" s="2"/>
      <c r="DZ115" s="2"/>
      <c r="EA115" s="2"/>
      <c r="EB115" s="2"/>
      <c r="EC115" s="2"/>
      <c r="ED115" s="2"/>
      <c r="EE115" s="2"/>
      <c r="EF115" s="2"/>
      <c r="EG115" s="2"/>
      <c r="EH115" s="2"/>
      <c r="EI115" s="2"/>
      <c r="EJ115" s="2"/>
      <c r="GK115" s="167"/>
      <c r="GL115" s="167"/>
      <c r="GM115" s="167"/>
      <c r="GN115" s="167"/>
      <c r="GO115" s="167"/>
      <c r="GP115" s="167"/>
      <c r="GQ115" s="167"/>
      <c r="GR115" s="167" t="s">
        <v>160</v>
      </c>
      <c r="GS115" s="167">
        <v>1967</v>
      </c>
    </row>
    <row r="116" spans="1:201" ht="6.6" customHeight="1" x14ac:dyDescent="0.15">
      <c r="A116" s="1"/>
      <c r="B116" s="367" t="s">
        <v>161</v>
      </c>
      <c r="C116" s="367"/>
      <c r="D116" s="367"/>
      <c r="E116" s="367"/>
      <c r="F116" s="370"/>
      <c r="G116" s="370"/>
      <c r="H116" s="370"/>
      <c r="I116" s="370"/>
      <c r="J116" s="370"/>
      <c r="K116" s="370"/>
      <c r="L116" s="370"/>
      <c r="M116" s="370"/>
      <c r="N116" s="370"/>
      <c r="O116" s="370"/>
      <c r="P116" s="370"/>
      <c r="Q116" s="370"/>
      <c r="R116" s="370"/>
      <c r="S116" s="370"/>
      <c r="T116" s="370"/>
      <c r="U116" s="370"/>
      <c r="V116" s="370"/>
      <c r="W116" s="370"/>
      <c r="X116" s="370"/>
      <c r="Y116" s="370"/>
      <c r="Z116" s="370"/>
      <c r="AA116" s="370"/>
      <c r="AB116" s="370"/>
      <c r="AC116" s="370"/>
      <c r="AD116" s="370"/>
      <c r="AE116" s="370"/>
      <c r="AF116" s="370"/>
      <c r="AG116" s="370"/>
      <c r="AH116" s="370"/>
      <c r="AI116" s="370"/>
      <c r="AJ116" s="370"/>
      <c r="AK116" s="370"/>
      <c r="AL116" s="370"/>
      <c r="AM116" s="370"/>
      <c r="AN116" s="370"/>
      <c r="AO116" s="370"/>
      <c r="AP116" s="370"/>
      <c r="AQ116" s="370"/>
      <c r="AR116" s="370"/>
      <c r="AS116" s="371"/>
      <c r="AT116" s="372"/>
      <c r="AU116" s="370"/>
      <c r="AV116" s="370"/>
      <c r="AW116" s="370"/>
      <c r="AX116" s="370"/>
      <c r="AY116" s="370"/>
      <c r="AZ116" s="370"/>
      <c r="BA116" s="370"/>
      <c r="BB116" s="370"/>
      <c r="BC116" s="370"/>
      <c r="BD116" s="370"/>
      <c r="BE116" s="370"/>
      <c r="BF116" s="370"/>
      <c r="BG116" s="370"/>
      <c r="BH116" s="370"/>
      <c r="BI116" s="370"/>
      <c r="BJ116" s="370"/>
      <c r="BK116" s="370"/>
      <c r="BL116" s="370"/>
      <c r="BM116" s="370"/>
      <c r="BN116" s="370"/>
      <c r="BO116" s="370"/>
      <c r="BP116" s="370"/>
      <c r="BQ116" s="370"/>
      <c r="BR116" s="370"/>
      <c r="BS116" s="370"/>
      <c r="BT116" s="370"/>
      <c r="BU116" s="370"/>
      <c r="BV116" s="370"/>
      <c r="BW116" s="370"/>
      <c r="BX116" s="370"/>
      <c r="BY116" s="370"/>
      <c r="BZ116" s="370"/>
      <c r="CA116" s="370"/>
      <c r="CB116" s="370"/>
      <c r="CC116" s="370"/>
      <c r="CD116" s="370"/>
      <c r="CE116" s="370"/>
      <c r="CF116" s="370"/>
      <c r="CG116" s="370"/>
      <c r="CH116" s="370"/>
      <c r="CI116" s="370"/>
      <c r="CJ116" s="370"/>
      <c r="CK116" s="370"/>
      <c r="CL116" s="370"/>
      <c r="CO116" s="2"/>
      <c r="CP116" s="2"/>
      <c r="CQ116" s="2"/>
      <c r="CR116" s="2"/>
      <c r="CS116" s="2"/>
      <c r="CT116" s="2"/>
      <c r="CU116" s="2"/>
      <c r="CV116" s="2"/>
      <c r="DM116" s="2"/>
      <c r="DN116" s="2"/>
      <c r="DO116" s="2"/>
      <c r="DP116" s="2"/>
      <c r="DQ116" s="2"/>
      <c r="DR116" s="2"/>
      <c r="DS116" s="2"/>
      <c r="DT116" s="2"/>
      <c r="DU116" s="2"/>
      <c r="DV116" s="2"/>
      <c r="DW116" s="2"/>
      <c r="DX116" s="2"/>
      <c r="DY116" s="2"/>
      <c r="DZ116" s="2"/>
      <c r="EA116" s="2"/>
      <c r="EB116" s="2"/>
      <c r="EC116" s="2"/>
      <c r="ED116" s="2"/>
      <c r="EE116" s="2"/>
      <c r="EF116" s="2"/>
      <c r="EG116" s="2"/>
      <c r="EH116" s="2"/>
      <c r="EI116" s="2"/>
      <c r="EJ116" s="2"/>
      <c r="GK116" s="167"/>
      <c r="GL116" s="167"/>
      <c r="GM116" s="167"/>
      <c r="GN116" s="167"/>
      <c r="GO116" s="167"/>
      <c r="GP116" s="167"/>
      <c r="GQ116" s="167"/>
      <c r="GR116" s="167" t="s">
        <v>162</v>
      </c>
      <c r="GS116" s="167">
        <v>1968</v>
      </c>
    </row>
    <row r="117" spans="1:201" ht="6.95" customHeight="1" x14ac:dyDescent="0.15">
      <c r="A117" s="1"/>
      <c r="B117" s="367"/>
      <c r="C117" s="367"/>
      <c r="D117" s="367"/>
      <c r="E117" s="367"/>
      <c r="F117" s="370"/>
      <c r="G117" s="370"/>
      <c r="H117" s="370"/>
      <c r="I117" s="370"/>
      <c r="J117" s="370"/>
      <c r="K117" s="370"/>
      <c r="L117" s="370"/>
      <c r="M117" s="370"/>
      <c r="N117" s="370"/>
      <c r="O117" s="370"/>
      <c r="P117" s="370"/>
      <c r="Q117" s="370"/>
      <c r="R117" s="370"/>
      <c r="S117" s="370"/>
      <c r="T117" s="370"/>
      <c r="U117" s="370"/>
      <c r="V117" s="370"/>
      <c r="W117" s="370"/>
      <c r="X117" s="370"/>
      <c r="Y117" s="370"/>
      <c r="Z117" s="370"/>
      <c r="AA117" s="370"/>
      <c r="AB117" s="370"/>
      <c r="AC117" s="370"/>
      <c r="AD117" s="370"/>
      <c r="AE117" s="370"/>
      <c r="AF117" s="370"/>
      <c r="AG117" s="370"/>
      <c r="AH117" s="370"/>
      <c r="AI117" s="370"/>
      <c r="AJ117" s="370"/>
      <c r="AK117" s="370"/>
      <c r="AL117" s="370"/>
      <c r="AM117" s="370"/>
      <c r="AN117" s="370"/>
      <c r="AO117" s="370"/>
      <c r="AP117" s="370"/>
      <c r="AQ117" s="370"/>
      <c r="AR117" s="370"/>
      <c r="AS117" s="371"/>
      <c r="AT117" s="372"/>
      <c r="AU117" s="370"/>
      <c r="AV117" s="370"/>
      <c r="AW117" s="370"/>
      <c r="AX117" s="370"/>
      <c r="AY117" s="370"/>
      <c r="AZ117" s="370"/>
      <c r="BA117" s="370"/>
      <c r="BB117" s="370"/>
      <c r="BC117" s="370"/>
      <c r="BD117" s="370"/>
      <c r="BE117" s="370"/>
      <c r="BF117" s="370"/>
      <c r="BG117" s="370"/>
      <c r="BH117" s="370"/>
      <c r="BI117" s="370"/>
      <c r="BJ117" s="370"/>
      <c r="BK117" s="370"/>
      <c r="BL117" s="370"/>
      <c r="BM117" s="370"/>
      <c r="BN117" s="370"/>
      <c r="BO117" s="370"/>
      <c r="BP117" s="370"/>
      <c r="BQ117" s="370"/>
      <c r="BR117" s="370"/>
      <c r="BS117" s="370"/>
      <c r="BT117" s="370"/>
      <c r="BU117" s="370"/>
      <c r="BV117" s="370"/>
      <c r="BW117" s="370"/>
      <c r="BX117" s="370"/>
      <c r="BY117" s="370"/>
      <c r="BZ117" s="370"/>
      <c r="CA117" s="370"/>
      <c r="CB117" s="370"/>
      <c r="CC117" s="370"/>
      <c r="CD117" s="370"/>
      <c r="CE117" s="370"/>
      <c r="CF117" s="370"/>
      <c r="CG117" s="370"/>
      <c r="CH117" s="370"/>
      <c r="CI117" s="370"/>
      <c r="CJ117" s="370"/>
      <c r="CK117" s="370"/>
      <c r="CL117" s="370"/>
      <c r="CO117" s="2"/>
      <c r="CP117" s="2"/>
      <c r="CQ117" s="2"/>
      <c r="CR117" s="2"/>
      <c r="CS117" s="2"/>
      <c r="CT117" s="2"/>
      <c r="CU117" s="2"/>
      <c r="CV117" s="2"/>
      <c r="DM117" s="2"/>
      <c r="DN117" s="2"/>
      <c r="DO117" s="2"/>
      <c r="DP117" s="2"/>
      <c r="DQ117" s="2"/>
      <c r="DR117" s="2"/>
      <c r="DS117" s="2"/>
      <c r="DT117" s="2"/>
      <c r="DU117" s="2"/>
      <c r="DV117" s="2"/>
      <c r="DW117" s="2"/>
      <c r="DX117" s="2"/>
      <c r="DY117" s="2"/>
      <c r="DZ117" s="2"/>
      <c r="EA117" s="2"/>
      <c r="EB117" s="2"/>
      <c r="EC117" s="2"/>
      <c r="ED117" s="2"/>
      <c r="EE117" s="2"/>
      <c r="EF117" s="2"/>
      <c r="EG117" s="2"/>
      <c r="EH117" s="2"/>
      <c r="EI117" s="2"/>
      <c r="EJ117" s="2"/>
      <c r="GK117" s="167"/>
      <c r="GL117" s="167"/>
      <c r="GM117" s="167"/>
      <c r="GN117" s="167"/>
      <c r="GO117" s="167"/>
      <c r="GP117" s="167"/>
      <c r="GQ117" s="167"/>
      <c r="GR117" s="167" t="s">
        <v>163</v>
      </c>
      <c r="GS117" s="167">
        <v>1969</v>
      </c>
    </row>
    <row r="118" spans="1:201" ht="6.95" customHeight="1" x14ac:dyDescent="0.15">
      <c r="A118" s="1"/>
      <c r="B118" s="367"/>
      <c r="C118" s="367"/>
      <c r="D118" s="367"/>
      <c r="E118" s="367"/>
      <c r="F118" s="370"/>
      <c r="G118" s="370"/>
      <c r="H118" s="370"/>
      <c r="I118" s="370"/>
      <c r="J118" s="370"/>
      <c r="K118" s="370"/>
      <c r="L118" s="370"/>
      <c r="M118" s="370"/>
      <c r="N118" s="370"/>
      <c r="O118" s="370"/>
      <c r="P118" s="370"/>
      <c r="Q118" s="370"/>
      <c r="R118" s="370"/>
      <c r="S118" s="370"/>
      <c r="T118" s="370"/>
      <c r="U118" s="370"/>
      <c r="V118" s="370"/>
      <c r="W118" s="370"/>
      <c r="X118" s="370"/>
      <c r="Y118" s="370"/>
      <c r="Z118" s="370"/>
      <c r="AA118" s="370"/>
      <c r="AB118" s="370"/>
      <c r="AC118" s="370"/>
      <c r="AD118" s="370"/>
      <c r="AE118" s="370"/>
      <c r="AF118" s="370"/>
      <c r="AG118" s="370"/>
      <c r="AH118" s="370"/>
      <c r="AI118" s="370"/>
      <c r="AJ118" s="370"/>
      <c r="AK118" s="370"/>
      <c r="AL118" s="370"/>
      <c r="AM118" s="370"/>
      <c r="AN118" s="370"/>
      <c r="AO118" s="370"/>
      <c r="AP118" s="370"/>
      <c r="AQ118" s="370"/>
      <c r="AR118" s="370"/>
      <c r="AS118" s="371"/>
      <c r="AT118" s="372"/>
      <c r="AU118" s="370"/>
      <c r="AV118" s="370"/>
      <c r="AW118" s="370"/>
      <c r="AX118" s="370"/>
      <c r="AY118" s="370"/>
      <c r="AZ118" s="370"/>
      <c r="BA118" s="370"/>
      <c r="BB118" s="370"/>
      <c r="BC118" s="370"/>
      <c r="BD118" s="370"/>
      <c r="BE118" s="370"/>
      <c r="BF118" s="370"/>
      <c r="BG118" s="370"/>
      <c r="BH118" s="370"/>
      <c r="BI118" s="370"/>
      <c r="BJ118" s="370"/>
      <c r="BK118" s="370"/>
      <c r="BL118" s="370"/>
      <c r="BM118" s="370"/>
      <c r="BN118" s="370"/>
      <c r="BO118" s="370"/>
      <c r="BP118" s="370"/>
      <c r="BQ118" s="370"/>
      <c r="BR118" s="370"/>
      <c r="BS118" s="370"/>
      <c r="BT118" s="370"/>
      <c r="BU118" s="370"/>
      <c r="BV118" s="370"/>
      <c r="BW118" s="370"/>
      <c r="BX118" s="370"/>
      <c r="BY118" s="370"/>
      <c r="BZ118" s="370"/>
      <c r="CA118" s="370"/>
      <c r="CB118" s="370"/>
      <c r="CC118" s="370"/>
      <c r="CD118" s="370"/>
      <c r="CE118" s="370"/>
      <c r="CF118" s="370"/>
      <c r="CG118" s="370"/>
      <c r="CH118" s="370"/>
      <c r="CI118" s="370"/>
      <c r="CJ118" s="370"/>
      <c r="CK118" s="370"/>
      <c r="CL118" s="370"/>
      <c r="CO118" s="2"/>
      <c r="CP118" s="2"/>
      <c r="CQ118" s="2"/>
      <c r="CR118" s="2"/>
      <c r="CS118" s="2"/>
      <c r="CT118" s="2"/>
      <c r="CU118" s="2"/>
      <c r="CV118" s="2"/>
      <c r="DM118" s="2"/>
      <c r="DN118" s="2"/>
      <c r="DO118" s="2"/>
      <c r="DP118" s="2"/>
      <c r="DQ118" s="2"/>
      <c r="DR118" s="2"/>
      <c r="DS118" s="2"/>
      <c r="DT118" s="2"/>
      <c r="DU118" s="2"/>
      <c r="DV118" s="2"/>
      <c r="DW118" s="2"/>
      <c r="DX118" s="2"/>
      <c r="DY118" s="2"/>
      <c r="DZ118" s="2"/>
      <c r="EA118" s="2"/>
      <c r="EB118" s="2"/>
      <c r="EC118" s="2"/>
      <c r="ED118" s="2"/>
      <c r="EE118" s="2"/>
      <c r="EF118" s="2"/>
      <c r="EG118" s="2"/>
      <c r="EH118" s="2"/>
      <c r="EI118" s="2"/>
      <c r="EJ118" s="2"/>
      <c r="GK118" s="167"/>
      <c r="GL118" s="167"/>
      <c r="GM118" s="167"/>
      <c r="GN118" s="167"/>
      <c r="GO118" s="167"/>
      <c r="GP118" s="167"/>
      <c r="GQ118" s="167"/>
      <c r="GR118" s="167" t="s">
        <v>164</v>
      </c>
      <c r="GS118" s="167">
        <v>1970</v>
      </c>
    </row>
    <row r="119" spans="1:201" ht="6.95" customHeight="1" x14ac:dyDescent="0.15">
      <c r="A119" s="1"/>
      <c r="B119" s="367" t="s">
        <v>165</v>
      </c>
      <c r="C119" s="367"/>
      <c r="D119" s="367"/>
      <c r="E119" s="367"/>
      <c r="F119" s="370"/>
      <c r="G119" s="370"/>
      <c r="H119" s="370"/>
      <c r="I119" s="370"/>
      <c r="J119" s="370"/>
      <c r="K119" s="370"/>
      <c r="L119" s="370"/>
      <c r="M119" s="370"/>
      <c r="N119" s="370"/>
      <c r="O119" s="370"/>
      <c r="P119" s="370"/>
      <c r="Q119" s="370"/>
      <c r="R119" s="370"/>
      <c r="S119" s="370"/>
      <c r="T119" s="370"/>
      <c r="U119" s="370"/>
      <c r="V119" s="370"/>
      <c r="W119" s="370"/>
      <c r="X119" s="370"/>
      <c r="Y119" s="370"/>
      <c r="Z119" s="370"/>
      <c r="AA119" s="370"/>
      <c r="AB119" s="370"/>
      <c r="AC119" s="370"/>
      <c r="AD119" s="370"/>
      <c r="AE119" s="370"/>
      <c r="AF119" s="370"/>
      <c r="AG119" s="370"/>
      <c r="AH119" s="370"/>
      <c r="AI119" s="370"/>
      <c r="AJ119" s="370"/>
      <c r="AK119" s="370"/>
      <c r="AL119" s="370"/>
      <c r="AM119" s="370"/>
      <c r="AN119" s="370"/>
      <c r="AO119" s="370"/>
      <c r="AP119" s="370"/>
      <c r="AQ119" s="370"/>
      <c r="AR119" s="370"/>
      <c r="AS119" s="371"/>
      <c r="AT119" s="372"/>
      <c r="AU119" s="370"/>
      <c r="AV119" s="370"/>
      <c r="AW119" s="370"/>
      <c r="AX119" s="370"/>
      <c r="AY119" s="370"/>
      <c r="AZ119" s="370"/>
      <c r="BA119" s="370"/>
      <c r="BB119" s="370"/>
      <c r="BC119" s="370"/>
      <c r="BD119" s="370"/>
      <c r="BE119" s="370"/>
      <c r="BF119" s="370"/>
      <c r="BG119" s="370"/>
      <c r="BH119" s="370"/>
      <c r="BI119" s="370"/>
      <c r="BJ119" s="370"/>
      <c r="BK119" s="370"/>
      <c r="BL119" s="370"/>
      <c r="BM119" s="370"/>
      <c r="BN119" s="370"/>
      <c r="BO119" s="370"/>
      <c r="BP119" s="370"/>
      <c r="BQ119" s="370"/>
      <c r="BR119" s="370"/>
      <c r="BS119" s="370"/>
      <c r="BT119" s="370"/>
      <c r="BU119" s="370"/>
      <c r="BV119" s="370"/>
      <c r="BW119" s="370"/>
      <c r="BX119" s="370"/>
      <c r="BY119" s="370"/>
      <c r="BZ119" s="370"/>
      <c r="CA119" s="370"/>
      <c r="CB119" s="370"/>
      <c r="CC119" s="370"/>
      <c r="CD119" s="370"/>
      <c r="CE119" s="370"/>
      <c r="CF119" s="370"/>
      <c r="CG119" s="370"/>
      <c r="CH119" s="370"/>
      <c r="CI119" s="370"/>
      <c r="CJ119" s="370"/>
      <c r="CK119" s="370"/>
      <c r="CL119" s="370"/>
      <c r="CO119" s="2"/>
      <c r="CP119" s="2"/>
      <c r="CQ119" s="2"/>
      <c r="CR119" s="2"/>
      <c r="CS119" s="2"/>
      <c r="CT119" s="2"/>
      <c r="CU119" s="2"/>
      <c r="CV119" s="2"/>
      <c r="DM119" s="2"/>
      <c r="DN119" s="2"/>
      <c r="DO119" s="2"/>
      <c r="DP119" s="2"/>
      <c r="DQ119" s="2"/>
      <c r="DR119" s="2"/>
      <c r="DS119" s="2"/>
      <c r="DT119" s="2"/>
      <c r="DU119" s="2"/>
      <c r="DV119" s="2"/>
      <c r="DW119" s="2"/>
      <c r="DX119" s="2"/>
      <c r="DY119" s="2"/>
      <c r="DZ119" s="2"/>
      <c r="EA119" s="2"/>
      <c r="EB119" s="2"/>
      <c r="EC119" s="2"/>
      <c r="ED119" s="2"/>
      <c r="EE119" s="2"/>
      <c r="EF119" s="2"/>
      <c r="EG119" s="2"/>
      <c r="EH119" s="2"/>
      <c r="EI119" s="2"/>
      <c r="EJ119" s="2"/>
      <c r="GK119" s="167"/>
      <c r="GL119" s="167"/>
      <c r="GM119" s="167"/>
      <c r="GN119" s="167"/>
      <c r="GO119" s="167"/>
      <c r="GP119" s="167"/>
      <c r="GQ119" s="167"/>
      <c r="GR119" s="167" t="s">
        <v>166</v>
      </c>
      <c r="GS119" s="167">
        <v>1971</v>
      </c>
    </row>
    <row r="120" spans="1:201" ht="6.6" customHeight="1" x14ac:dyDescent="0.15">
      <c r="A120" s="1"/>
      <c r="B120" s="367"/>
      <c r="C120" s="367"/>
      <c r="D120" s="367"/>
      <c r="E120" s="367"/>
      <c r="F120" s="370"/>
      <c r="G120" s="370"/>
      <c r="H120" s="370"/>
      <c r="I120" s="370"/>
      <c r="J120" s="370"/>
      <c r="K120" s="370"/>
      <c r="L120" s="370"/>
      <c r="M120" s="370"/>
      <c r="N120" s="370"/>
      <c r="O120" s="370"/>
      <c r="P120" s="370"/>
      <c r="Q120" s="370"/>
      <c r="R120" s="370"/>
      <c r="S120" s="370"/>
      <c r="T120" s="370"/>
      <c r="U120" s="370"/>
      <c r="V120" s="370"/>
      <c r="W120" s="370"/>
      <c r="X120" s="370"/>
      <c r="Y120" s="370"/>
      <c r="Z120" s="370"/>
      <c r="AA120" s="370"/>
      <c r="AB120" s="370"/>
      <c r="AC120" s="370"/>
      <c r="AD120" s="370"/>
      <c r="AE120" s="370"/>
      <c r="AF120" s="370"/>
      <c r="AG120" s="370"/>
      <c r="AH120" s="370"/>
      <c r="AI120" s="370"/>
      <c r="AJ120" s="370"/>
      <c r="AK120" s="370"/>
      <c r="AL120" s="370"/>
      <c r="AM120" s="370"/>
      <c r="AN120" s="370"/>
      <c r="AO120" s="370"/>
      <c r="AP120" s="370"/>
      <c r="AQ120" s="370"/>
      <c r="AR120" s="370"/>
      <c r="AS120" s="371"/>
      <c r="AT120" s="372"/>
      <c r="AU120" s="370"/>
      <c r="AV120" s="370"/>
      <c r="AW120" s="370"/>
      <c r="AX120" s="370"/>
      <c r="AY120" s="370"/>
      <c r="AZ120" s="370"/>
      <c r="BA120" s="370"/>
      <c r="BB120" s="370"/>
      <c r="BC120" s="370"/>
      <c r="BD120" s="370"/>
      <c r="BE120" s="370"/>
      <c r="BF120" s="370"/>
      <c r="BG120" s="370"/>
      <c r="BH120" s="370"/>
      <c r="BI120" s="370"/>
      <c r="BJ120" s="370"/>
      <c r="BK120" s="370"/>
      <c r="BL120" s="370"/>
      <c r="BM120" s="370"/>
      <c r="BN120" s="370"/>
      <c r="BO120" s="370"/>
      <c r="BP120" s="370"/>
      <c r="BQ120" s="370"/>
      <c r="BR120" s="370"/>
      <c r="BS120" s="370"/>
      <c r="BT120" s="370"/>
      <c r="BU120" s="370"/>
      <c r="BV120" s="370"/>
      <c r="BW120" s="370"/>
      <c r="BX120" s="370"/>
      <c r="BY120" s="370"/>
      <c r="BZ120" s="370"/>
      <c r="CA120" s="370"/>
      <c r="CB120" s="370"/>
      <c r="CC120" s="370"/>
      <c r="CD120" s="370"/>
      <c r="CE120" s="370"/>
      <c r="CF120" s="370"/>
      <c r="CG120" s="370"/>
      <c r="CH120" s="370"/>
      <c r="CI120" s="370"/>
      <c r="CJ120" s="370"/>
      <c r="CK120" s="370"/>
      <c r="CL120" s="370"/>
      <c r="CO120" s="2"/>
      <c r="CP120" s="2"/>
      <c r="CQ120" s="2"/>
      <c r="CR120" s="2"/>
      <c r="CS120" s="2"/>
      <c r="CT120" s="2"/>
      <c r="CU120" s="2"/>
      <c r="CV120" s="2"/>
      <c r="DM120" s="2"/>
      <c r="DN120" s="2"/>
      <c r="DO120" s="2"/>
      <c r="DP120" s="2"/>
      <c r="DQ120" s="2"/>
      <c r="DR120" s="2"/>
      <c r="DS120" s="2"/>
      <c r="DT120" s="2"/>
      <c r="DU120" s="2"/>
      <c r="DV120" s="2"/>
      <c r="DW120" s="2"/>
      <c r="DX120" s="2"/>
      <c r="DY120" s="2"/>
      <c r="DZ120" s="2"/>
      <c r="EA120" s="2"/>
      <c r="EB120" s="2"/>
      <c r="EC120" s="2"/>
      <c r="ED120" s="2"/>
      <c r="EE120" s="2"/>
      <c r="EF120" s="2"/>
      <c r="EG120" s="2"/>
      <c r="EH120" s="2"/>
      <c r="EI120" s="2"/>
      <c r="EJ120" s="2"/>
      <c r="GK120" s="167"/>
      <c r="GL120" s="167"/>
      <c r="GM120" s="167"/>
      <c r="GN120" s="167"/>
      <c r="GO120" s="167"/>
      <c r="GP120" s="167"/>
      <c r="GQ120" s="167"/>
      <c r="GR120" s="167" t="s">
        <v>167</v>
      </c>
      <c r="GS120" s="167">
        <v>1972</v>
      </c>
    </row>
    <row r="121" spans="1:201" ht="6.6" customHeight="1" x14ac:dyDescent="0.15">
      <c r="A121" s="1"/>
      <c r="B121" s="367"/>
      <c r="C121" s="367"/>
      <c r="D121" s="367"/>
      <c r="E121" s="367"/>
      <c r="F121" s="370"/>
      <c r="G121" s="370"/>
      <c r="H121" s="370"/>
      <c r="I121" s="370"/>
      <c r="J121" s="370"/>
      <c r="K121" s="370"/>
      <c r="L121" s="370"/>
      <c r="M121" s="370"/>
      <c r="N121" s="370"/>
      <c r="O121" s="370"/>
      <c r="P121" s="370"/>
      <c r="Q121" s="370"/>
      <c r="R121" s="370"/>
      <c r="S121" s="370"/>
      <c r="T121" s="370"/>
      <c r="U121" s="370"/>
      <c r="V121" s="370"/>
      <c r="W121" s="370"/>
      <c r="X121" s="370"/>
      <c r="Y121" s="370"/>
      <c r="Z121" s="370"/>
      <c r="AA121" s="370"/>
      <c r="AB121" s="370"/>
      <c r="AC121" s="370"/>
      <c r="AD121" s="370"/>
      <c r="AE121" s="370"/>
      <c r="AF121" s="370"/>
      <c r="AG121" s="370"/>
      <c r="AH121" s="370"/>
      <c r="AI121" s="370"/>
      <c r="AJ121" s="370"/>
      <c r="AK121" s="370"/>
      <c r="AL121" s="370"/>
      <c r="AM121" s="370"/>
      <c r="AN121" s="370"/>
      <c r="AO121" s="370"/>
      <c r="AP121" s="370"/>
      <c r="AQ121" s="370"/>
      <c r="AR121" s="370"/>
      <c r="AS121" s="371"/>
      <c r="AT121" s="372"/>
      <c r="AU121" s="370"/>
      <c r="AV121" s="370"/>
      <c r="AW121" s="370"/>
      <c r="AX121" s="370"/>
      <c r="AY121" s="370"/>
      <c r="AZ121" s="370"/>
      <c r="BA121" s="370"/>
      <c r="BB121" s="370"/>
      <c r="BC121" s="370"/>
      <c r="BD121" s="370"/>
      <c r="BE121" s="370"/>
      <c r="BF121" s="370"/>
      <c r="BG121" s="370"/>
      <c r="BH121" s="370"/>
      <c r="BI121" s="370"/>
      <c r="BJ121" s="370"/>
      <c r="BK121" s="370"/>
      <c r="BL121" s="370"/>
      <c r="BM121" s="370"/>
      <c r="BN121" s="370"/>
      <c r="BO121" s="370"/>
      <c r="BP121" s="370"/>
      <c r="BQ121" s="370"/>
      <c r="BR121" s="370"/>
      <c r="BS121" s="370"/>
      <c r="BT121" s="370"/>
      <c r="BU121" s="370"/>
      <c r="BV121" s="370"/>
      <c r="BW121" s="370"/>
      <c r="BX121" s="370"/>
      <c r="BY121" s="370"/>
      <c r="BZ121" s="370"/>
      <c r="CA121" s="370"/>
      <c r="CB121" s="370"/>
      <c r="CC121" s="370"/>
      <c r="CD121" s="370"/>
      <c r="CE121" s="370"/>
      <c r="CF121" s="370"/>
      <c r="CG121" s="370"/>
      <c r="CH121" s="370"/>
      <c r="CI121" s="370"/>
      <c r="CJ121" s="370"/>
      <c r="CK121" s="370"/>
      <c r="CL121" s="370"/>
      <c r="CO121" s="2"/>
      <c r="CP121" s="2"/>
      <c r="CQ121" s="2"/>
      <c r="CR121" s="2"/>
      <c r="CS121" s="2"/>
      <c r="CT121" s="2"/>
      <c r="CU121" s="2"/>
      <c r="CV121" s="2"/>
      <c r="DM121" s="2"/>
      <c r="DN121" s="2"/>
      <c r="DO121" s="2"/>
      <c r="DP121" s="2"/>
      <c r="DQ121" s="2"/>
      <c r="DR121" s="2"/>
      <c r="DS121" s="2"/>
      <c r="DT121" s="2"/>
      <c r="DU121" s="2"/>
      <c r="DV121" s="2"/>
      <c r="DW121" s="2"/>
      <c r="DX121" s="2"/>
      <c r="DY121" s="2"/>
      <c r="DZ121" s="2"/>
      <c r="EA121" s="2"/>
      <c r="EB121" s="2"/>
      <c r="EC121" s="2"/>
      <c r="ED121" s="2"/>
      <c r="EE121" s="2"/>
      <c r="EF121" s="2"/>
      <c r="EG121" s="2"/>
      <c r="EH121" s="2"/>
      <c r="EI121" s="2"/>
      <c r="EJ121" s="2"/>
      <c r="GK121" s="167"/>
      <c r="GL121" s="167"/>
      <c r="GM121" s="167"/>
      <c r="GN121" s="167"/>
      <c r="GO121" s="167"/>
      <c r="GP121" s="167"/>
      <c r="GQ121" s="167"/>
      <c r="GR121" s="167" t="s">
        <v>168</v>
      </c>
      <c r="GS121" s="167">
        <v>1973</v>
      </c>
    </row>
    <row r="122" spans="1:201" ht="6.6" customHeight="1" x14ac:dyDescent="0.15">
      <c r="A122" s="1"/>
      <c r="B122" s="367" t="s">
        <v>169</v>
      </c>
      <c r="C122" s="367"/>
      <c r="D122" s="367"/>
      <c r="E122" s="367"/>
      <c r="F122" s="370"/>
      <c r="G122" s="370"/>
      <c r="H122" s="370"/>
      <c r="I122" s="370"/>
      <c r="J122" s="370"/>
      <c r="K122" s="370"/>
      <c r="L122" s="370"/>
      <c r="M122" s="370"/>
      <c r="N122" s="370"/>
      <c r="O122" s="370"/>
      <c r="P122" s="370"/>
      <c r="Q122" s="370"/>
      <c r="R122" s="370"/>
      <c r="S122" s="370"/>
      <c r="T122" s="370"/>
      <c r="U122" s="370"/>
      <c r="V122" s="370"/>
      <c r="W122" s="370"/>
      <c r="X122" s="370"/>
      <c r="Y122" s="370"/>
      <c r="Z122" s="370"/>
      <c r="AA122" s="370"/>
      <c r="AB122" s="370"/>
      <c r="AC122" s="370"/>
      <c r="AD122" s="370"/>
      <c r="AE122" s="370"/>
      <c r="AF122" s="370"/>
      <c r="AG122" s="370"/>
      <c r="AH122" s="370"/>
      <c r="AI122" s="370"/>
      <c r="AJ122" s="370"/>
      <c r="AK122" s="370"/>
      <c r="AL122" s="370"/>
      <c r="AM122" s="370"/>
      <c r="AN122" s="370"/>
      <c r="AO122" s="370"/>
      <c r="AP122" s="370"/>
      <c r="AQ122" s="370"/>
      <c r="AR122" s="370"/>
      <c r="AS122" s="371"/>
      <c r="AT122" s="372"/>
      <c r="AU122" s="370"/>
      <c r="AV122" s="370"/>
      <c r="AW122" s="370"/>
      <c r="AX122" s="370"/>
      <c r="AY122" s="370"/>
      <c r="AZ122" s="370"/>
      <c r="BA122" s="370"/>
      <c r="BB122" s="370"/>
      <c r="BC122" s="370"/>
      <c r="BD122" s="370"/>
      <c r="BE122" s="370"/>
      <c r="BF122" s="370"/>
      <c r="BG122" s="370"/>
      <c r="BH122" s="370"/>
      <c r="BI122" s="370"/>
      <c r="BJ122" s="370"/>
      <c r="BK122" s="370"/>
      <c r="BL122" s="370"/>
      <c r="BM122" s="370"/>
      <c r="BN122" s="370"/>
      <c r="BO122" s="370"/>
      <c r="BP122" s="370"/>
      <c r="BQ122" s="370"/>
      <c r="BR122" s="370"/>
      <c r="BS122" s="370"/>
      <c r="BT122" s="370"/>
      <c r="BU122" s="370"/>
      <c r="BV122" s="370"/>
      <c r="BW122" s="370"/>
      <c r="BX122" s="370"/>
      <c r="BY122" s="370"/>
      <c r="BZ122" s="370"/>
      <c r="CA122" s="370"/>
      <c r="CB122" s="370"/>
      <c r="CC122" s="370"/>
      <c r="CD122" s="370"/>
      <c r="CE122" s="370"/>
      <c r="CF122" s="370"/>
      <c r="CG122" s="370"/>
      <c r="CH122" s="370"/>
      <c r="CI122" s="370"/>
      <c r="CJ122" s="370"/>
      <c r="CK122" s="370"/>
      <c r="CL122" s="370"/>
      <c r="CO122" s="2"/>
      <c r="CP122" s="2"/>
      <c r="CQ122" s="2"/>
      <c r="CR122" s="2"/>
      <c r="CS122" s="2"/>
      <c r="CT122" s="2"/>
      <c r="CU122" s="2"/>
      <c r="CV122" s="2"/>
      <c r="DM122" s="2"/>
      <c r="DN122" s="2"/>
      <c r="DO122" s="2"/>
      <c r="DP122" s="2"/>
      <c r="DQ122" s="2"/>
      <c r="DR122" s="2"/>
      <c r="DS122" s="2"/>
      <c r="DT122" s="2"/>
      <c r="DU122" s="2"/>
      <c r="DV122" s="2"/>
      <c r="DW122" s="2"/>
      <c r="DX122" s="2"/>
      <c r="DY122" s="2"/>
      <c r="DZ122" s="2"/>
      <c r="EA122" s="2"/>
      <c r="EB122" s="2"/>
      <c r="EC122" s="2"/>
      <c r="ED122" s="2"/>
      <c r="EE122" s="2"/>
      <c r="EF122" s="2"/>
      <c r="EG122" s="2"/>
      <c r="EH122" s="2"/>
      <c r="EI122" s="2"/>
      <c r="EJ122" s="2"/>
      <c r="GK122" s="167"/>
      <c r="GL122" s="167"/>
      <c r="GM122" s="167"/>
      <c r="GN122" s="167"/>
      <c r="GO122" s="167"/>
      <c r="GP122" s="167"/>
      <c r="GQ122" s="167"/>
      <c r="GR122" s="167" t="s">
        <v>170</v>
      </c>
      <c r="GS122" s="167">
        <v>1974</v>
      </c>
    </row>
    <row r="123" spans="1:201" ht="6.6" customHeight="1" x14ac:dyDescent="0.15">
      <c r="A123" s="1"/>
      <c r="B123" s="367"/>
      <c r="C123" s="367"/>
      <c r="D123" s="367"/>
      <c r="E123" s="367"/>
      <c r="F123" s="370"/>
      <c r="G123" s="370"/>
      <c r="H123" s="370"/>
      <c r="I123" s="370"/>
      <c r="J123" s="370"/>
      <c r="K123" s="370"/>
      <c r="L123" s="370"/>
      <c r="M123" s="370"/>
      <c r="N123" s="370"/>
      <c r="O123" s="370"/>
      <c r="P123" s="370"/>
      <c r="Q123" s="370"/>
      <c r="R123" s="370"/>
      <c r="S123" s="370"/>
      <c r="T123" s="370"/>
      <c r="U123" s="370"/>
      <c r="V123" s="370"/>
      <c r="W123" s="370"/>
      <c r="X123" s="370"/>
      <c r="Y123" s="370"/>
      <c r="Z123" s="370"/>
      <c r="AA123" s="370"/>
      <c r="AB123" s="370"/>
      <c r="AC123" s="370"/>
      <c r="AD123" s="370"/>
      <c r="AE123" s="370"/>
      <c r="AF123" s="370"/>
      <c r="AG123" s="370"/>
      <c r="AH123" s="370"/>
      <c r="AI123" s="370"/>
      <c r="AJ123" s="370"/>
      <c r="AK123" s="370"/>
      <c r="AL123" s="370"/>
      <c r="AM123" s="370"/>
      <c r="AN123" s="370"/>
      <c r="AO123" s="370"/>
      <c r="AP123" s="370"/>
      <c r="AQ123" s="370"/>
      <c r="AR123" s="370"/>
      <c r="AS123" s="371"/>
      <c r="AT123" s="372"/>
      <c r="AU123" s="370"/>
      <c r="AV123" s="370"/>
      <c r="AW123" s="370"/>
      <c r="AX123" s="370"/>
      <c r="AY123" s="370"/>
      <c r="AZ123" s="370"/>
      <c r="BA123" s="370"/>
      <c r="BB123" s="370"/>
      <c r="BC123" s="370"/>
      <c r="BD123" s="370"/>
      <c r="BE123" s="370"/>
      <c r="BF123" s="370"/>
      <c r="BG123" s="370"/>
      <c r="BH123" s="370"/>
      <c r="BI123" s="370"/>
      <c r="BJ123" s="370"/>
      <c r="BK123" s="370"/>
      <c r="BL123" s="370"/>
      <c r="BM123" s="370"/>
      <c r="BN123" s="370"/>
      <c r="BO123" s="370"/>
      <c r="BP123" s="370"/>
      <c r="BQ123" s="370"/>
      <c r="BR123" s="370"/>
      <c r="BS123" s="370"/>
      <c r="BT123" s="370"/>
      <c r="BU123" s="370"/>
      <c r="BV123" s="370"/>
      <c r="BW123" s="370"/>
      <c r="BX123" s="370"/>
      <c r="BY123" s="370"/>
      <c r="BZ123" s="370"/>
      <c r="CA123" s="370"/>
      <c r="CB123" s="370"/>
      <c r="CC123" s="370"/>
      <c r="CD123" s="370"/>
      <c r="CE123" s="370"/>
      <c r="CF123" s="370"/>
      <c r="CG123" s="370"/>
      <c r="CH123" s="370"/>
      <c r="CI123" s="370"/>
      <c r="CJ123" s="370"/>
      <c r="CK123" s="370"/>
      <c r="CL123" s="370"/>
      <c r="CO123" s="2"/>
      <c r="CP123" s="2"/>
      <c r="CQ123" s="2"/>
      <c r="CR123" s="2"/>
      <c r="CS123" s="2"/>
      <c r="CT123" s="2"/>
      <c r="CU123" s="2"/>
      <c r="CV123" s="2"/>
      <c r="DM123" s="2"/>
      <c r="DN123" s="2"/>
      <c r="DO123" s="2"/>
      <c r="DP123" s="2"/>
      <c r="DQ123" s="2"/>
      <c r="DR123" s="2"/>
      <c r="DS123" s="2"/>
      <c r="DT123" s="2"/>
      <c r="DU123" s="2"/>
      <c r="DV123" s="2"/>
      <c r="DW123" s="2"/>
      <c r="DX123" s="2"/>
      <c r="DY123" s="2"/>
      <c r="DZ123" s="2"/>
      <c r="EA123" s="2"/>
      <c r="EB123" s="2"/>
      <c r="EC123" s="2"/>
      <c r="ED123" s="2"/>
      <c r="EE123" s="2"/>
      <c r="EF123" s="2"/>
      <c r="EG123" s="2"/>
      <c r="EH123" s="2"/>
      <c r="EI123" s="2"/>
      <c r="EJ123" s="2"/>
      <c r="GK123" s="167"/>
      <c r="GL123" s="167"/>
      <c r="GM123" s="167"/>
      <c r="GN123" s="167"/>
      <c r="GO123" s="167"/>
      <c r="GP123" s="167"/>
      <c r="GQ123" s="167"/>
      <c r="GR123" s="167" t="s">
        <v>171</v>
      </c>
      <c r="GS123" s="167">
        <v>1975</v>
      </c>
    </row>
    <row r="124" spans="1:201" ht="6.6" customHeight="1" x14ac:dyDescent="0.15">
      <c r="A124" s="1"/>
      <c r="B124" s="367"/>
      <c r="C124" s="367"/>
      <c r="D124" s="367"/>
      <c r="E124" s="367"/>
      <c r="F124" s="370"/>
      <c r="G124" s="370"/>
      <c r="H124" s="370"/>
      <c r="I124" s="370"/>
      <c r="J124" s="370"/>
      <c r="K124" s="370"/>
      <c r="L124" s="370"/>
      <c r="M124" s="370"/>
      <c r="N124" s="370"/>
      <c r="O124" s="370"/>
      <c r="P124" s="370"/>
      <c r="Q124" s="370"/>
      <c r="R124" s="370"/>
      <c r="S124" s="370"/>
      <c r="T124" s="370"/>
      <c r="U124" s="370"/>
      <c r="V124" s="370"/>
      <c r="W124" s="370"/>
      <c r="X124" s="370"/>
      <c r="Y124" s="370"/>
      <c r="Z124" s="370"/>
      <c r="AA124" s="370"/>
      <c r="AB124" s="370"/>
      <c r="AC124" s="370"/>
      <c r="AD124" s="370"/>
      <c r="AE124" s="370"/>
      <c r="AF124" s="370"/>
      <c r="AG124" s="370"/>
      <c r="AH124" s="370"/>
      <c r="AI124" s="370"/>
      <c r="AJ124" s="370"/>
      <c r="AK124" s="370"/>
      <c r="AL124" s="370"/>
      <c r="AM124" s="370"/>
      <c r="AN124" s="370"/>
      <c r="AO124" s="370"/>
      <c r="AP124" s="370"/>
      <c r="AQ124" s="370"/>
      <c r="AR124" s="370"/>
      <c r="AS124" s="371"/>
      <c r="AT124" s="372"/>
      <c r="AU124" s="370"/>
      <c r="AV124" s="370"/>
      <c r="AW124" s="370"/>
      <c r="AX124" s="370"/>
      <c r="AY124" s="370"/>
      <c r="AZ124" s="370"/>
      <c r="BA124" s="370"/>
      <c r="BB124" s="370"/>
      <c r="BC124" s="370"/>
      <c r="BD124" s="370"/>
      <c r="BE124" s="370"/>
      <c r="BF124" s="370"/>
      <c r="BG124" s="370"/>
      <c r="BH124" s="370"/>
      <c r="BI124" s="370"/>
      <c r="BJ124" s="370"/>
      <c r="BK124" s="370"/>
      <c r="BL124" s="370"/>
      <c r="BM124" s="370"/>
      <c r="BN124" s="370"/>
      <c r="BO124" s="370"/>
      <c r="BP124" s="370"/>
      <c r="BQ124" s="370"/>
      <c r="BR124" s="370"/>
      <c r="BS124" s="370"/>
      <c r="BT124" s="370"/>
      <c r="BU124" s="370"/>
      <c r="BV124" s="370"/>
      <c r="BW124" s="370"/>
      <c r="BX124" s="370"/>
      <c r="BY124" s="370"/>
      <c r="BZ124" s="370"/>
      <c r="CA124" s="370"/>
      <c r="CB124" s="370"/>
      <c r="CC124" s="370"/>
      <c r="CD124" s="370"/>
      <c r="CE124" s="370"/>
      <c r="CF124" s="370"/>
      <c r="CG124" s="370"/>
      <c r="CH124" s="370"/>
      <c r="CI124" s="370"/>
      <c r="CJ124" s="370"/>
      <c r="CK124" s="370"/>
      <c r="CL124" s="370"/>
      <c r="CO124" s="2"/>
      <c r="CP124" s="2"/>
      <c r="CQ124" s="2"/>
      <c r="CR124" s="2"/>
      <c r="CS124" s="2"/>
      <c r="CT124" s="2"/>
      <c r="CU124" s="2"/>
      <c r="CV124" s="2"/>
      <c r="DM124" s="2"/>
      <c r="DN124" s="2"/>
      <c r="DO124" s="2"/>
      <c r="DP124" s="2"/>
      <c r="DQ124" s="2"/>
      <c r="DR124" s="2"/>
      <c r="DS124" s="2"/>
      <c r="DT124" s="2"/>
      <c r="DU124" s="2"/>
      <c r="DV124" s="2"/>
      <c r="DW124" s="2"/>
      <c r="DX124" s="2"/>
      <c r="DY124" s="2"/>
      <c r="DZ124" s="2"/>
      <c r="EA124" s="2"/>
      <c r="EB124" s="2"/>
      <c r="EC124" s="2"/>
      <c r="ED124" s="2"/>
      <c r="EE124" s="2"/>
      <c r="EF124" s="2"/>
      <c r="EG124" s="2"/>
      <c r="EH124" s="2"/>
      <c r="EI124" s="2"/>
      <c r="EJ124" s="2"/>
      <c r="GK124" s="167"/>
      <c r="GL124" s="167"/>
      <c r="GM124" s="167"/>
      <c r="GN124" s="167"/>
      <c r="GO124" s="167"/>
      <c r="GP124" s="167"/>
      <c r="GQ124" s="167"/>
      <c r="GR124" s="167" t="s">
        <v>172</v>
      </c>
      <c r="GS124" s="167">
        <v>1976</v>
      </c>
    </row>
    <row r="125" spans="1:201" ht="6.6" customHeight="1" x14ac:dyDescent="0.15">
      <c r="A125" s="1"/>
      <c r="B125" s="367" t="s">
        <v>173</v>
      </c>
      <c r="C125" s="367"/>
      <c r="D125" s="367"/>
      <c r="E125" s="367"/>
      <c r="F125" s="370"/>
      <c r="G125" s="370"/>
      <c r="H125" s="370"/>
      <c r="I125" s="370"/>
      <c r="J125" s="370"/>
      <c r="K125" s="370"/>
      <c r="L125" s="370"/>
      <c r="M125" s="370"/>
      <c r="N125" s="370"/>
      <c r="O125" s="370"/>
      <c r="P125" s="370"/>
      <c r="Q125" s="370"/>
      <c r="R125" s="370"/>
      <c r="S125" s="370"/>
      <c r="T125" s="370"/>
      <c r="U125" s="370"/>
      <c r="V125" s="370"/>
      <c r="W125" s="370"/>
      <c r="X125" s="370"/>
      <c r="Y125" s="370"/>
      <c r="Z125" s="370"/>
      <c r="AA125" s="370"/>
      <c r="AB125" s="370"/>
      <c r="AC125" s="370"/>
      <c r="AD125" s="370"/>
      <c r="AE125" s="370"/>
      <c r="AF125" s="370"/>
      <c r="AG125" s="370"/>
      <c r="AH125" s="370"/>
      <c r="AI125" s="370"/>
      <c r="AJ125" s="370"/>
      <c r="AK125" s="370"/>
      <c r="AL125" s="370"/>
      <c r="AM125" s="370"/>
      <c r="AN125" s="370"/>
      <c r="AO125" s="370"/>
      <c r="AP125" s="370"/>
      <c r="AQ125" s="370"/>
      <c r="AR125" s="370"/>
      <c r="AS125" s="371"/>
      <c r="AT125" s="372"/>
      <c r="AU125" s="370"/>
      <c r="AV125" s="370"/>
      <c r="AW125" s="370"/>
      <c r="AX125" s="370"/>
      <c r="AY125" s="370"/>
      <c r="AZ125" s="370"/>
      <c r="BA125" s="370"/>
      <c r="BB125" s="370"/>
      <c r="BC125" s="370"/>
      <c r="BD125" s="370"/>
      <c r="BE125" s="370"/>
      <c r="BF125" s="370"/>
      <c r="BG125" s="370"/>
      <c r="BH125" s="370"/>
      <c r="BI125" s="370"/>
      <c r="BJ125" s="370"/>
      <c r="BK125" s="370"/>
      <c r="BL125" s="370"/>
      <c r="BM125" s="370"/>
      <c r="BN125" s="370"/>
      <c r="BO125" s="370"/>
      <c r="BP125" s="370"/>
      <c r="BQ125" s="370"/>
      <c r="BR125" s="370"/>
      <c r="BS125" s="370"/>
      <c r="BT125" s="370"/>
      <c r="BU125" s="370"/>
      <c r="BV125" s="370"/>
      <c r="BW125" s="370"/>
      <c r="BX125" s="370"/>
      <c r="BY125" s="370"/>
      <c r="BZ125" s="370"/>
      <c r="CA125" s="370"/>
      <c r="CB125" s="370"/>
      <c r="CC125" s="370"/>
      <c r="CD125" s="370"/>
      <c r="CE125" s="370"/>
      <c r="CF125" s="370"/>
      <c r="CG125" s="370"/>
      <c r="CH125" s="370"/>
      <c r="CI125" s="370"/>
      <c r="CJ125" s="370"/>
      <c r="CK125" s="370"/>
      <c r="CL125" s="370"/>
      <c r="CO125" s="2"/>
      <c r="CP125" s="2"/>
      <c r="CQ125" s="2"/>
      <c r="CR125" s="2"/>
      <c r="CS125" s="2"/>
      <c r="CT125" s="2"/>
      <c r="CU125" s="2"/>
      <c r="CV125" s="2"/>
      <c r="DM125" s="2"/>
      <c r="DN125" s="2"/>
      <c r="DO125" s="2"/>
      <c r="DP125" s="2"/>
      <c r="DQ125" s="2"/>
      <c r="DR125" s="2"/>
      <c r="DS125" s="2"/>
      <c r="DT125" s="2"/>
      <c r="DU125" s="2"/>
      <c r="DV125" s="2"/>
      <c r="DW125" s="2"/>
      <c r="DX125" s="2"/>
      <c r="DY125" s="2"/>
      <c r="DZ125" s="2"/>
      <c r="EA125" s="2"/>
      <c r="EB125" s="2"/>
      <c r="EC125" s="2"/>
      <c r="ED125" s="2"/>
      <c r="EE125" s="2"/>
      <c r="EF125" s="2"/>
      <c r="EG125" s="2"/>
      <c r="EH125" s="2"/>
      <c r="EI125" s="2"/>
      <c r="EJ125" s="2"/>
      <c r="GK125" s="167"/>
      <c r="GL125" s="167"/>
      <c r="GM125" s="167"/>
      <c r="GN125" s="167"/>
      <c r="GO125" s="167"/>
      <c r="GP125" s="167"/>
      <c r="GQ125" s="167"/>
      <c r="GR125" s="167" t="s">
        <v>174</v>
      </c>
      <c r="GS125" s="167">
        <v>1977</v>
      </c>
    </row>
    <row r="126" spans="1:201" ht="6.6" customHeight="1" x14ac:dyDescent="0.15">
      <c r="A126" s="1"/>
      <c r="B126" s="367"/>
      <c r="C126" s="367"/>
      <c r="D126" s="367"/>
      <c r="E126" s="367"/>
      <c r="F126" s="370"/>
      <c r="G126" s="370"/>
      <c r="H126" s="370"/>
      <c r="I126" s="370"/>
      <c r="J126" s="370"/>
      <c r="K126" s="370"/>
      <c r="L126" s="370"/>
      <c r="M126" s="370"/>
      <c r="N126" s="370"/>
      <c r="O126" s="370"/>
      <c r="P126" s="370"/>
      <c r="Q126" s="370"/>
      <c r="R126" s="370"/>
      <c r="S126" s="370"/>
      <c r="T126" s="370"/>
      <c r="U126" s="370"/>
      <c r="V126" s="370"/>
      <c r="W126" s="370"/>
      <c r="X126" s="370"/>
      <c r="Y126" s="370"/>
      <c r="Z126" s="370"/>
      <c r="AA126" s="370"/>
      <c r="AB126" s="370"/>
      <c r="AC126" s="370"/>
      <c r="AD126" s="370"/>
      <c r="AE126" s="370"/>
      <c r="AF126" s="370"/>
      <c r="AG126" s="370"/>
      <c r="AH126" s="370"/>
      <c r="AI126" s="370"/>
      <c r="AJ126" s="370"/>
      <c r="AK126" s="370"/>
      <c r="AL126" s="370"/>
      <c r="AM126" s="370"/>
      <c r="AN126" s="370"/>
      <c r="AO126" s="370"/>
      <c r="AP126" s="370"/>
      <c r="AQ126" s="370"/>
      <c r="AR126" s="370"/>
      <c r="AS126" s="371"/>
      <c r="AT126" s="372"/>
      <c r="AU126" s="370"/>
      <c r="AV126" s="370"/>
      <c r="AW126" s="370"/>
      <c r="AX126" s="370"/>
      <c r="AY126" s="370"/>
      <c r="AZ126" s="370"/>
      <c r="BA126" s="370"/>
      <c r="BB126" s="370"/>
      <c r="BC126" s="370"/>
      <c r="BD126" s="370"/>
      <c r="BE126" s="370"/>
      <c r="BF126" s="370"/>
      <c r="BG126" s="370"/>
      <c r="BH126" s="370"/>
      <c r="BI126" s="370"/>
      <c r="BJ126" s="370"/>
      <c r="BK126" s="370"/>
      <c r="BL126" s="370"/>
      <c r="BM126" s="370"/>
      <c r="BN126" s="370"/>
      <c r="BO126" s="370"/>
      <c r="BP126" s="370"/>
      <c r="BQ126" s="370"/>
      <c r="BR126" s="370"/>
      <c r="BS126" s="370"/>
      <c r="BT126" s="370"/>
      <c r="BU126" s="370"/>
      <c r="BV126" s="370"/>
      <c r="BW126" s="370"/>
      <c r="BX126" s="370"/>
      <c r="BY126" s="370"/>
      <c r="BZ126" s="370"/>
      <c r="CA126" s="370"/>
      <c r="CB126" s="370"/>
      <c r="CC126" s="370"/>
      <c r="CD126" s="370"/>
      <c r="CE126" s="370"/>
      <c r="CF126" s="370"/>
      <c r="CG126" s="370"/>
      <c r="CH126" s="370"/>
      <c r="CI126" s="370"/>
      <c r="CJ126" s="370"/>
      <c r="CK126" s="370"/>
      <c r="CL126" s="370"/>
      <c r="CO126" s="2"/>
      <c r="CP126" s="2"/>
      <c r="CQ126" s="2"/>
      <c r="CR126" s="2"/>
      <c r="CS126" s="2"/>
      <c r="CT126" s="2"/>
      <c r="CU126" s="2"/>
      <c r="CV126" s="2"/>
      <c r="DM126" s="2"/>
      <c r="DN126" s="2"/>
      <c r="DO126" s="2"/>
      <c r="DP126" s="2"/>
      <c r="DQ126" s="2"/>
      <c r="DR126" s="2"/>
      <c r="DS126" s="2"/>
      <c r="DT126" s="2"/>
      <c r="DU126" s="2"/>
      <c r="DV126" s="2"/>
      <c r="DW126" s="2"/>
      <c r="DX126" s="2"/>
      <c r="DY126" s="2"/>
      <c r="DZ126" s="2"/>
      <c r="EA126" s="2"/>
      <c r="EB126" s="2"/>
      <c r="EC126" s="2"/>
      <c r="ED126" s="2"/>
      <c r="EE126" s="2"/>
      <c r="EF126" s="2"/>
      <c r="EG126" s="2"/>
      <c r="EH126" s="2"/>
      <c r="EI126" s="2"/>
      <c r="EJ126" s="2"/>
      <c r="GK126" s="167"/>
      <c r="GL126" s="167"/>
      <c r="GM126" s="167"/>
      <c r="GN126" s="167"/>
      <c r="GO126" s="167"/>
      <c r="GP126" s="167"/>
      <c r="GQ126" s="167"/>
      <c r="GR126" s="167" t="s">
        <v>175</v>
      </c>
      <c r="GS126" s="167">
        <v>1978</v>
      </c>
    </row>
    <row r="127" spans="1:201" ht="6.6" customHeight="1" x14ac:dyDescent="0.15">
      <c r="A127" s="1"/>
      <c r="B127" s="367"/>
      <c r="C127" s="367"/>
      <c r="D127" s="367"/>
      <c r="E127" s="367"/>
      <c r="F127" s="370"/>
      <c r="G127" s="370"/>
      <c r="H127" s="370"/>
      <c r="I127" s="370"/>
      <c r="J127" s="370"/>
      <c r="K127" s="370"/>
      <c r="L127" s="370"/>
      <c r="M127" s="370"/>
      <c r="N127" s="370"/>
      <c r="O127" s="370"/>
      <c r="P127" s="370"/>
      <c r="Q127" s="370"/>
      <c r="R127" s="370"/>
      <c r="S127" s="370"/>
      <c r="T127" s="370"/>
      <c r="U127" s="370"/>
      <c r="V127" s="370"/>
      <c r="W127" s="370"/>
      <c r="X127" s="370"/>
      <c r="Y127" s="370"/>
      <c r="Z127" s="370"/>
      <c r="AA127" s="370"/>
      <c r="AB127" s="370"/>
      <c r="AC127" s="370"/>
      <c r="AD127" s="370"/>
      <c r="AE127" s="370"/>
      <c r="AF127" s="370"/>
      <c r="AG127" s="370"/>
      <c r="AH127" s="370"/>
      <c r="AI127" s="370"/>
      <c r="AJ127" s="370"/>
      <c r="AK127" s="370"/>
      <c r="AL127" s="370"/>
      <c r="AM127" s="370"/>
      <c r="AN127" s="370"/>
      <c r="AO127" s="370"/>
      <c r="AP127" s="370"/>
      <c r="AQ127" s="370"/>
      <c r="AR127" s="370"/>
      <c r="AS127" s="371"/>
      <c r="AT127" s="372"/>
      <c r="AU127" s="370"/>
      <c r="AV127" s="370"/>
      <c r="AW127" s="370"/>
      <c r="AX127" s="370"/>
      <c r="AY127" s="370"/>
      <c r="AZ127" s="370"/>
      <c r="BA127" s="370"/>
      <c r="BB127" s="370"/>
      <c r="BC127" s="370"/>
      <c r="BD127" s="370"/>
      <c r="BE127" s="370"/>
      <c r="BF127" s="370"/>
      <c r="BG127" s="370"/>
      <c r="BH127" s="370"/>
      <c r="BI127" s="370"/>
      <c r="BJ127" s="370"/>
      <c r="BK127" s="370"/>
      <c r="BL127" s="370"/>
      <c r="BM127" s="370"/>
      <c r="BN127" s="370"/>
      <c r="BO127" s="370"/>
      <c r="BP127" s="370"/>
      <c r="BQ127" s="370"/>
      <c r="BR127" s="370"/>
      <c r="BS127" s="370"/>
      <c r="BT127" s="370"/>
      <c r="BU127" s="370"/>
      <c r="BV127" s="370"/>
      <c r="BW127" s="370"/>
      <c r="BX127" s="370"/>
      <c r="BY127" s="370"/>
      <c r="BZ127" s="370"/>
      <c r="CA127" s="370"/>
      <c r="CB127" s="370"/>
      <c r="CC127" s="370"/>
      <c r="CD127" s="370"/>
      <c r="CE127" s="370"/>
      <c r="CF127" s="370"/>
      <c r="CG127" s="370"/>
      <c r="CH127" s="370"/>
      <c r="CI127" s="370"/>
      <c r="CJ127" s="370"/>
      <c r="CK127" s="370"/>
      <c r="CL127" s="370"/>
      <c r="CO127" s="2"/>
      <c r="CP127" s="2"/>
      <c r="CQ127" s="2"/>
      <c r="CR127" s="2"/>
      <c r="CS127" s="2"/>
      <c r="CT127" s="2"/>
      <c r="CU127" s="2"/>
      <c r="CV127" s="2"/>
      <c r="DM127" s="2"/>
      <c r="DN127" s="2"/>
      <c r="DO127" s="2"/>
      <c r="DP127" s="2"/>
      <c r="DQ127" s="2"/>
      <c r="DR127" s="2"/>
      <c r="DS127" s="2"/>
      <c r="DT127" s="2"/>
      <c r="DU127" s="2"/>
      <c r="DV127" s="2"/>
      <c r="DW127" s="2"/>
      <c r="DX127" s="2"/>
      <c r="DY127" s="2"/>
      <c r="DZ127" s="2"/>
      <c r="EA127" s="2"/>
      <c r="EB127" s="2"/>
      <c r="EC127" s="2"/>
      <c r="ED127" s="2"/>
      <c r="EE127" s="2"/>
      <c r="EF127" s="2"/>
      <c r="EG127" s="2"/>
      <c r="EH127" s="2"/>
      <c r="EI127" s="2"/>
      <c r="EJ127" s="2"/>
      <c r="GK127" s="167"/>
      <c r="GL127" s="167"/>
      <c r="GM127" s="167"/>
      <c r="GN127" s="167"/>
      <c r="GO127" s="167"/>
      <c r="GP127" s="167"/>
      <c r="GQ127" s="167"/>
      <c r="GR127" s="167" t="s">
        <v>176</v>
      </c>
      <c r="GS127" s="167">
        <v>1979</v>
      </c>
    </row>
    <row r="128" spans="1:201" ht="6.6" customHeight="1" x14ac:dyDescent="0.15">
      <c r="A128" s="1"/>
      <c r="B128" s="367" t="s">
        <v>177</v>
      </c>
      <c r="C128" s="367"/>
      <c r="D128" s="367"/>
      <c r="E128" s="367"/>
      <c r="F128" s="370"/>
      <c r="G128" s="370"/>
      <c r="H128" s="370"/>
      <c r="I128" s="370"/>
      <c r="J128" s="370"/>
      <c r="K128" s="370"/>
      <c r="L128" s="370"/>
      <c r="M128" s="370"/>
      <c r="N128" s="370"/>
      <c r="O128" s="370"/>
      <c r="P128" s="370"/>
      <c r="Q128" s="370"/>
      <c r="R128" s="370"/>
      <c r="S128" s="370"/>
      <c r="T128" s="370"/>
      <c r="U128" s="370"/>
      <c r="V128" s="370"/>
      <c r="W128" s="370"/>
      <c r="X128" s="370"/>
      <c r="Y128" s="370"/>
      <c r="Z128" s="370"/>
      <c r="AA128" s="370"/>
      <c r="AB128" s="370"/>
      <c r="AC128" s="370"/>
      <c r="AD128" s="370"/>
      <c r="AE128" s="370"/>
      <c r="AF128" s="370"/>
      <c r="AG128" s="370"/>
      <c r="AH128" s="370"/>
      <c r="AI128" s="370"/>
      <c r="AJ128" s="370"/>
      <c r="AK128" s="370"/>
      <c r="AL128" s="370"/>
      <c r="AM128" s="370"/>
      <c r="AN128" s="370"/>
      <c r="AO128" s="370"/>
      <c r="AP128" s="370"/>
      <c r="AQ128" s="370"/>
      <c r="AR128" s="370"/>
      <c r="AS128" s="371"/>
      <c r="AT128" s="372"/>
      <c r="AU128" s="370"/>
      <c r="AV128" s="370"/>
      <c r="AW128" s="370"/>
      <c r="AX128" s="370"/>
      <c r="AY128" s="370"/>
      <c r="AZ128" s="370"/>
      <c r="BA128" s="370"/>
      <c r="BB128" s="370"/>
      <c r="BC128" s="370"/>
      <c r="BD128" s="370"/>
      <c r="BE128" s="370"/>
      <c r="BF128" s="370"/>
      <c r="BG128" s="370"/>
      <c r="BH128" s="370"/>
      <c r="BI128" s="370"/>
      <c r="BJ128" s="370"/>
      <c r="BK128" s="370"/>
      <c r="BL128" s="370"/>
      <c r="BM128" s="370"/>
      <c r="BN128" s="370"/>
      <c r="BO128" s="370"/>
      <c r="BP128" s="370"/>
      <c r="BQ128" s="370"/>
      <c r="BR128" s="370"/>
      <c r="BS128" s="370"/>
      <c r="BT128" s="370"/>
      <c r="BU128" s="370"/>
      <c r="BV128" s="370"/>
      <c r="BW128" s="370"/>
      <c r="BX128" s="370"/>
      <c r="BY128" s="370"/>
      <c r="BZ128" s="370"/>
      <c r="CA128" s="370"/>
      <c r="CB128" s="370"/>
      <c r="CC128" s="370"/>
      <c r="CD128" s="370"/>
      <c r="CE128" s="370"/>
      <c r="CF128" s="370"/>
      <c r="CG128" s="370"/>
      <c r="CH128" s="370"/>
      <c r="CI128" s="370"/>
      <c r="CJ128" s="370"/>
      <c r="CK128" s="370"/>
      <c r="CL128" s="370"/>
      <c r="CO128" s="2"/>
      <c r="CP128" s="2"/>
      <c r="CQ128" s="2"/>
      <c r="CR128" s="2"/>
      <c r="CS128" s="2"/>
      <c r="CT128" s="2"/>
      <c r="CU128" s="2"/>
      <c r="CV128" s="2"/>
      <c r="DM128" s="2"/>
      <c r="DN128" s="2"/>
      <c r="DO128" s="2"/>
      <c r="DP128" s="2"/>
      <c r="DQ128" s="2"/>
      <c r="DR128" s="2"/>
      <c r="DS128" s="2"/>
      <c r="DT128" s="2"/>
      <c r="DU128" s="2"/>
      <c r="DV128" s="2"/>
      <c r="DW128" s="2"/>
      <c r="DX128" s="2"/>
      <c r="DY128" s="2"/>
      <c r="DZ128" s="2"/>
      <c r="EA128" s="2"/>
      <c r="EB128" s="2"/>
      <c r="EC128" s="2"/>
      <c r="ED128" s="2"/>
      <c r="EE128" s="2"/>
      <c r="EF128" s="2"/>
      <c r="EG128" s="2"/>
      <c r="EH128" s="2"/>
      <c r="EI128" s="2"/>
      <c r="EJ128" s="2"/>
      <c r="GK128" s="167"/>
      <c r="GL128" s="167"/>
      <c r="GM128" s="167"/>
      <c r="GN128" s="167"/>
      <c r="GO128" s="167"/>
      <c r="GP128" s="167"/>
      <c r="GQ128" s="167"/>
      <c r="GR128" s="167" t="s">
        <v>178</v>
      </c>
      <c r="GS128" s="167">
        <v>1980</v>
      </c>
    </row>
    <row r="129" spans="1:201" ht="6.6" customHeight="1" x14ac:dyDescent="0.15">
      <c r="A129" s="1"/>
      <c r="B129" s="367"/>
      <c r="C129" s="367"/>
      <c r="D129" s="367"/>
      <c r="E129" s="367"/>
      <c r="F129" s="370"/>
      <c r="G129" s="370"/>
      <c r="H129" s="370"/>
      <c r="I129" s="370"/>
      <c r="J129" s="370"/>
      <c r="K129" s="370"/>
      <c r="L129" s="370"/>
      <c r="M129" s="370"/>
      <c r="N129" s="370"/>
      <c r="O129" s="370"/>
      <c r="P129" s="370"/>
      <c r="Q129" s="370"/>
      <c r="R129" s="370"/>
      <c r="S129" s="370"/>
      <c r="T129" s="370"/>
      <c r="U129" s="370"/>
      <c r="V129" s="370"/>
      <c r="W129" s="370"/>
      <c r="X129" s="370"/>
      <c r="Y129" s="370"/>
      <c r="Z129" s="370"/>
      <c r="AA129" s="370"/>
      <c r="AB129" s="370"/>
      <c r="AC129" s="370"/>
      <c r="AD129" s="370"/>
      <c r="AE129" s="370"/>
      <c r="AF129" s="370"/>
      <c r="AG129" s="370"/>
      <c r="AH129" s="370"/>
      <c r="AI129" s="370"/>
      <c r="AJ129" s="370"/>
      <c r="AK129" s="370"/>
      <c r="AL129" s="370"/>
      <c r="AM129" s="370"/>
      <c r="AN129" s="370"/>
      <c r="AO129" s="370"/>
      <c r="AP129" s="370"/>
      <c r="AQ129" s="370"/>
      <c r="AR129" s="370"/>
      <c r="AS129" s="371"/>
      <c r="AT129" s="372"/>
      <c r="AU129" s="370"/>
      <c r="AV129" s="370"/>
      <c r="AW129" s="370"/>
      <c r="AX129" s="370"/>
      <c r="AY129" s="370"/>
      <c r="AZ129" s="370"/>
      <c r="BA129" s="370"/>
      <c r="BB129" s="370"/>
      <c r="BC129" s="370"/>
      <c r="BD129" s="370"/>
      <c r="BE129" s="370"/>
      <c r="BF129" s="370"/>
      <c r="BG129" s="370"/>
      <c r="BH129" s="370"/>
      <c r="BI129" s="370"/>
      <c r="BJ129" s="370"/>
      <c r="BK129" s="370"/>
      <c r="BL129" s="370"/>
      <c r="BM129" s="370"/>
      <c r="BN129" s="370"/>
      <c r="BO129" s="370"/>
      <c r="BP129" s="370"/>
      <c r="BQ129" s="370"/>
      <c r="BR129" s="370"/>
      <c r="BS129" s="370"/>
      <c r="BT129" s="370"/>
      <c r="BU129" s="370"/>
      <c r="BV129" s="370"/>
      <c r="BW129" s="370"/>
      <c r="BX129" s="370"/>
      <c r="BY129" s="370"/>
      <c r="BZ129" s="370"/>
      <c r="CA129" s="370"/>
      <c r="CB129" s="370"/>
      <c r="CC129" s="370"/>
      <c r="CD129" s="370"/>
      <c r="CE129" s="370"/>
      <c r="CF129" s="370"/>
      <c r="CG129" s="370"/>
      <c r="CH129" s="370"/>
      <c r="CI129" s="370"/>
      <c r="CJ129" s="370"/>
      <c r="CK129" s="370"/>
      <c r="CL129" s="370"/>
      <c r="CO129" s="2"/>
      <c r="CP129" s="2"/>
      <c r="CQ129" s="2"/>
      <c r="CR129" s="2"/>
      <c r="CS129" s="2"/>
      <c r="CT129" s="2"/>
      <c r="CU129" s="2"/>
      <c r="CV129" s="2"/>
      <c r="DM129" s="2"/>
      <c r="DN129" s="2"/>
      <c r="DO129" s="2"/>
      <c r="DP129" s="2"/>
      <c r="DQ129" s="2"/>
      <c r="DR129" s="2"/>
      <c r="DS129" s="2"/>
      <c r="DT129" s="2"/>
      <c r="DU129" s="2"/>
      <c r="DV129" s="2"/>
      <c r="DW129" s="2"/>
      <c r="DX129" s="2"/>
      <c r="DY129" s="2"/>
      <c r="DZ129" s="2"/>
      <c r="EA129" s="2"/>
      <c r="EB129" s="2"/>
      <c r="EC129" s="2"/>
      <c r="ED129" s="2"/>
      <c r="EE129" s="2"/>
      <c r="EF129" s="2"/>
      <c r="EG129" s="2"/>
      <c r="EH129" s="2"/>
      <c r="EI129" s="2"/>
      <c r="EJ129" s="2"/>
      <c r="GK129" s="167"/>
      <c r="GL129" s="167"/>
      <c r="GM129" s="167"/>
      <c r="GN129" s="167"/>
      <c r="GO129" s="167"/>
      <c r="GP129" s="167"/>
      <c r="GQ129" s="167"/>
      <c r="GR129" s="167" t="s">
        <v>179</v>
      </c>
      <c r="GS129" s="167">
        <v>1981</v>
      </c>
    </row>
    <row r="130" spans="1:201" ht="6" customHeight="1" x14ac:dyDescent="0.15">
      <c r="A130" s="1"/>
      <c r="B130" s="367"/>
      <c r="C130" s="367"/>
      <c r="D130" s="367"/>
      <c r="E130" s="367"/>
      <c r="F130" s="370"/>
      <c r="G130" s="370"/>
      <c r="H130" s="370"/>
      <c r="I130" s="370"/>
      <c r="J130" s="370"/>
      <c r="K130" s="370"/>
      <c r="L130" s="370"/>
      <c r="M130" s="370"/>
      <c r="N130" s="370"/>
      <c r="O130" s="370"/>
      <c r="P130" s="370"/>
      <c r="Q130" s="370"/>
      <c r="R130" s="370"/>
      <c r="S130" s="370"/>
      <c r="T130" s="370"/>
      <c r="U130" s="370"/>
      <c r="V130" s="370"/>
      <c r="W130" s="370"/>
      <c r="X130" s="370"/>
      <c r="Y130" s="370"/>
      <c r="Z130" s="370"/>
      <c r="AA130" s="370"/>
      <c r="AB130" s="370"/>
      <c r="AC130" s="370"/>
      <c r="AD130" s="370"/>
      <c r="AE130" s="370"/>
      <c r="AF130" s="370"/>
      <c r="AG130" s="370"/>
      <c r="AH130" s="370"/>
      <c r="AI130" s="370"/>
      <c r="AJ130" s="370"/>
      <c r="AK130" s="370"/>
      <c r="AL130" s="370"/>
      <c r="AM130" s="370"/>
      <c r="AN130" s="370"/>
      <c r="AO130" s="370"/>
      <c r="AP130" s="370"/>
      <c r="AQ130" s="370"/>
      <c r="AR130" s="370"/>
      <c r="AS130" s="371"/>
      <c r="AT130" s="372"/>
      <c r="AU130" s="370"/>
      <c r="AV130" s="370"/>
      <c r="AW130" s="370"/>
      <c r="AX130" s="370"/>
      <c r="AY130" s="370"/>
      <c r="AZ130" s="370"/>
      <c r="BA130" s="370"/>
      <c r="BB130" s="370"/>
      <c r="BC130" s="370"/>
      <c r="BD130" s="370"/>
      <c r="BE130" s="370"/>
      <c r="BF130" s="370"/>
      <c r="BG130" s="370"/>
      <c r="BH130" s="370"/>
      <c r="BI130" s="370"/>
      <c r="BJ130" s="370"/>
      <c r="BK130" s="370"/>
      <c r="BL130" s="370"/>
      <c r="BM130" s="370"/>
      <c r="BN130" s="370"/>
      <c r="BO130" s="370"/>
      <c r="BP130" s="370"/>
      <c r="BQ130" s="370"/>
      <c r="BR130" s="370"/>
      <c r="BS130" s="370"/>
      <c r="BT130" s="370"/>
      <c r="BU130" s="370"/>
      <c r="BV130" s="370"/>
      <c r="BW130" s="370"/>
      <c r="BX130" s="370"/>
      <c r="BY130" s="370"/>
      <c r="BZ130" s="370"/>
      <c r="CA130" s="370"/>
      <c r="CB130" s="370"/>
      <c r="CC130" s="370"/>
      <c r="CD130" s="370"/>
      <c r="CE130" s="370"/>
      <c r="CF130" s="370"/>
      <c r="CG130" s="370"/>
      <c r="CH130" s="370"/>
      <c r="CI130" s="370"/>
      <c r="CJ130" s="370"/>
      <c r="CK130" s="370"/>
      <c r="CL130" s="370"/>
      <c r="CO130" s="2"/>
      <c r="CP130" s="2"/>
      <c r="CQ130" s="2"/>
      <c r="CR130" s="2"/>
      <c r="CS130" s="2"/>
      <c r="CT130" s="2"/>
      <c r="CU130" s="2"/>
      <c r="CV130" s="2"/>
      <c r="DM130" s="2"/>
      <c r="DN130" s="2"/>
      <c r="DO130" s="2"/>
      <c r="DP130" s="2"/>
      <c r="DQ130" s="2"/>
      <c r="DR130" s="2"/>
      <c r="DS130" s="2"/>
      <c r="DT130" s="2"/>
      <c r="DU130" s="2"/>
      <c r="DV130" s="2"/>
      <c r="DW130" s="2"/>
      <c r="DX130" s="2"/>
      <c r="DY130" s="2"/>
      <c r="DZ130" s="2"/>
      <c r="EA130" s="2"/>
      <c r="EB130" s="2"/>
      <c r="EC130" s="2"/>
      <c r="ED130" s="2"/>
      <c r="EE130" s="2"/>
      <c r="EF130" s="2"/>
      <c r="EG130" s="2"/>
      <c r="EH130" s="2"/>
      <c r="EI130" s="2"/>
      <c r="EJ130" s="2"/>
      <c r="GK130" s="167"/>
      <c r="GL130" s="167"/>
      <c r="GM130" s="167"/>
      <c r="GN130" s="167"/>
      <c r="GO130" s="167"/>
      <c r="GP130" s="167"/>
      <c r="GQ130" s="167"/>
      <c r="GR130" s="167" t="s">
        <v>180</v>
      </c>
      <c r="GS130" s="167">
        <v>1982</v>
      </c>
    </row>
    <row r="131" spans="1:201" ht="6" customHeight="1" x14ac:dyDescent="0.15">
      <c r="A131" s="1"/>
      <c r="B131" s="373" t="s">
        <v>181</v>
      </c>
      <c r="C131" s="214"/>
      <c r="D131" s="214"/>
      <c r="E131" s="215"/>
      <c r="F131" s="374"/>
      <c r="G131" s="375"/>
      <c r="H131" s="375"/>
      <c r="I131" s="375"/>
      <c r="J131" s="375"/>
      <c r="K131" s="375"/>
      <c r="L131" s="375"/>
      <c r="M131" s="375"/>
      <c r="N131" s="375"/>
      <c r="O131" s="375"/>
      <c r="P131" s="375"/>
      <c r="Q131" s="375"/>
      <c r="R131" s="375"/>
      <c r="S131" s="375"/>
      <c r="T131" s="375"/>
      <c r="U131" s="375"/>
      <c r="V131" s="375"/>
      <c r="W131" s="375"/>
      <c r="X131" s="375"/>
      <c r="Y131" s="375"/>
      <c r="Z131" s="375"/>
      <c r="AA131" s="375"/>
      <c r="AB131" s="375"/>
      <c r="AC131" s="375"/>
      <c r="AD131" s="375"/>
      <c r="AE131" s="375"/>
      <c r="AF131" s="375"/>
      <c r="AG131" s="375"/>
      <c r="AH131" s="375"/>
      <c r="AI131" s="375"/>
      <c r="AJ131" s="375"/>
      <c r="AK131" s="375"/>
      <c r="AL131" s="375"/>
      <c r="AM131" s="375"/>
      <c r="AN131" s="375"/>
      <c r="AO131" s="375"/>
      <c r="AP131" s="375"/>
      <c r="AQ131" s="375"/>
      <c r="AR131" s="375"/>
      <c r="AS131" s="375"/>
      <c r="AT131" s="375"/>
      <c r="AU131" s="375"/>
      <c r="AV131" s="375"/>
      <c r="AW131" s="375"/>
      <c r="AX131" s="375"/>
      <c r="AY131" s="375"/>
      <c r="AZ131" s="375"/>
      <c r="BA131" s="375"/>
      <c r="BB131" s="375"/>
      <c r="BC131" s="375"/>
      <c r="BD131" s="375"/>
      <c r="BE131" s="375"/>
      <c r="BF131" s="375"/>
      <c r="BG131" s="375"/>
      <c r="BH131" s="375"/>
      <c r="BI131" s="375"/>
      <c r="BJ131" s="375"/>
      <c r="BK131" s="375"/>
      <c r="BL131" s="375"/>
      <c r="BM131" s="375"/>
      <c r="BN131" s="375"/>
      <c r="BO131" s="375"/>
      <c r="BP131" s="375"/>
      <c r="BQ131" s="375"/>
      <c r="BR131" s="375"/>
      <c r="BS131" s="375"/>
      <c r="BT131" s="375"/>
      <c r="BU131" s="375"/>
      <c r="BV131" s="375"/>
      <c r="BW131" s="375"/>
      <c r="BX131" s="375"/>
      <c r="BY131" s="375"/>
      <c r="BZ131" s="375"/>
      <c r="CA131" s="375"/>
      <c r="CB131" s="375"/>
      <c r="CC131" s="375"/>
      <c r="CD131" s="375"/>
      <c r="CE131" s="375"/>
      <c r="CF131" s="375"/>
      <c r="CG131" s="375"/>
      <c r="CH131" s="375"/>
      <c r="CI131" s="375"/>
      <c r="CJ131" s="375"/>
      <c r="CK131" s="375"/>
      <c r="CL131" s="376"/>
      <c r="CO131" s="2"/>
      <c r="CP131" s="2"/>
      <c r="CQ131" s="2"/>
      <c r="CR131" s="2"/>
      <c r="CS131" s="2"/>
      <c r="CT131" s="2"/>
      <c r="CU131" s="2"/>
      <c r="CV131" s="2"/>
      <c r="DM131" s="2"/>
      <c r="DN131" s="2"/>
      <c r="DO131" s="2"/>
      <c r="DP131" s="2"/>
      <c r="DQ131" s="2"/>
      <c r="DR131" s="2"/>
      <c r="DS131" s="2"/>
      <c r="DT131" s="2"/>
      <c r="DU131" s="2"/>
      <c r="DV131" s="2"/>
      <c r="DW131" s="2"/>
      <c r="DX131" s="2"/>
      <c r="DY131" s="2"/>
      <c r="DZ131" s="2"/>
      <c r="EA131" s="2"/>
      <c r="EB131" s="2"/>
      <c r="EC131" s="2"/>
      <c r="ED131" s="2"/>
      <c r="EE131" s="2"/>
      <c r="EF131" s="2"/>
      <c r="EG131" s="2"/>
      <c r="EH131" s="2"/>
      <c r="EI131" s="2"/>
      <c r="EJ131" s="2"/>
      <c r="GK131" s="167"/>
      <c r="GL131" s="167"/>
      <c r="GM131" s="167"/>
      <c r="GN131" s="167"/>
      <c r="GO131" s="167"/>
      <c r="GP131" s="167"/>
      <c r="GQ131" s="167"/>
      <c r="GR131" s="167" t="s">
        <v>182</v>
      </c>
      <c r="GS131" s="167">
        <v>1983</v>
      </c>
    </row>
    <row r="132" spans="1:201" ht="6" customHeight="1" x14ac:dyDescent="0.15">
      <c r="A132" s="1"/>
      <c r="B132" s="377"/>
      <c r="C132" s="216"/>
      <c r="D132" s="216"/>
      <c r="E132" s="217"/>
      <c r="F132" s="378"/>
      <c r="G132" s="379"/>
      <c r="H132" s="379"/>
      <c r="I132" s="379"/>
      <c r="J132" s="379"/>
      <c r="K132" s="379"/>
      <c r="L132" s="379"/>
      <c r="M132" s="379"/>
      <c r="N132" s="379"/>
      <c r="O132" s="379"/>
      <c r="P132" s="379"/>
      <c r="Q132" s="379"/>
      <c r="R132" s="379"/>
      <c r="S132" s="379"/>
      <c r="T132" s="379"/>
      <c r="U132" s="379"/>
      <c r="V132" s="379"/>
      <c r="W132" s="379"/>
      <c r="X132" s="379"/>
      <c r="Y132" s="379"/>
      <c r="Z132" s="379"/>
      <c r="AA132" s="379"/>
      <c r="AB132" s="379"/>
      <c r="AC132" s="379"/>
      <c r="AD132" s="379"/>
      <c r="AE132" s="379"/>
      <c r="AF132" s="379"/>
      <c r="AG132" s="379"/>
      <c r="AH132" s="379"/>
      <c r="AI132" s="379"/>
      <c r="AJ132" s="379"/>
      <c r="AK132" s="379"/>
      <c r="AL132" s="379"/>
      <c r="AM132" s="379"/>
      <c r="AN132" s="379"/>
      <c r="AO132" s="379"/>
      <c r="AP132" s="379"/>
      <c r="AQ132" s="379"/>
      <c r="AR132" s="379"/>
      <c r="AS132" s="379"/>
      <c r="AT132" s="379"/>
      <c r="AU132" s="379"/>
      <c r="AV132" s="379"/>
      <c r="AW132" s="379"/>
      <c r="AX132" s="379"/>
      <c r="AY132" s="379"/>
      <c r="AZ132" s="379"/>
      <c r="BA132" s="379"/>
      <c r="BB132" s="379"/>
      <c r="BC132" s="379"/>
      <c r="BD132" s="379"/>
      <c r="BE132" s="379"/>
      <c r="BF132" s="379"/>
      <c r="BG132" s="379"/>
      <c r="BH132" s="379"/>
      <c r="BI132" s="379"/>
      <c r="BJ132" s="379"/>
      <c r="BK132" s="379"/>
      <c r="BL132" s="379"/>
      <c r="BM132" s="379"/>
      <c r="BN132" s="379"/>
      <c r="BO132" s="379"/>
      <c r="BP132" s="379"/>
      <c r="BQ132" s="379"/>
      <c r="BR132" s="379"/>
      <c r="BS132" s="379"/>
      <c r="BT132" s="379"/>
      <c r="BU132" s="379"/>
      <c r="BV132" s="379"/>
      <c r="BW132" s="379"/>
      <c r="BX132" s="379"/>
      <c r="BY132" s="379"/>
      <c r="BZ132" s="379"/>
      <c r="CA132" s="379"/>
      <c r="CB132" s="379"/>
      <c r="CC132" s="379"/>
      <c r="CD132" s="379"/>
      <c r="CE132" s="379"/>
      <c r="CF132" s="379"/>
      <c r="CG132" s="379"/>
      <c r="CH132" s="379"/>
      <c r="CI132" s="379"/>
      <c r="CJ132" s="379"/>
      <c r="CK132" s="379"/>
      <c r="CL132" s="380"/>
      <c r="CO132" s="2"/>
      <c r="CP132" s="2"/>
      <c r="CQ132" s="2"/>
      <c r="CR132" s="2"/>
      <c r="CS132" s="2"/>
      <c r="CT132" s="2"/>
      <c r="CU132" s="2"/>
      <c r="CV132" s="2"/>
      <c r="DM132" s="2"/>
      <c r="DN132" s="2"/>
      <c r="DO132" s="2"/>
      <c r="DP132" s="2"/>
      <c r="DQ132" s="2"/>
      <c r="DR132" s="2"/>
      <c r="DS132" s="2"/>
      <c r="DT132" s="2"/>
      <c r="DU132" s="2"/>
      <c r="DV132" s="2"/>
      <c r="DW132" s="2"/>
      <c r="DX132" s="2"/>
      <c r="DY132" s="2"/>
      <c r="DZ132" s="2"/>
      <c r="EA132" s="2"/>
      <c r="EB132" s="2"/>
      <c r="EC132" s="2"/>
      <c r="ED132" s="2"/>
      <c r="EE132" s="2"/>
      <c r="EF132" s="2"/>
      <c r="EG132" s="2"/>
      <c r="EH132" s="2"/>
      <c r="EI132" s="2"/>
      <c r="EJ132" s="2"/>
      <c r="GK132" s="167"/>
      <c r="GL132" s="167"/>
      <c r="GM132" s="167"/>
      <c r="GN132" s="167"/>
      <c r="GO132" s="167"/>
      <c r="GP132" s="167"/>
      <c r="GQ132" s="167"/>
      <c r="GR132" s="167" t="s">
        <v>183</v>
      </c>
      <c r="GS132" s="167">
        <v>1984</v>
      </c>
    </row>
    <row r="133" spans="1:201" ht="6" customHeight="1" x14ac:dyDescent="0.15">
      <c r="A133" s="1"/>
      <c r="B133" s="377"/>
      <c r="C133" s="216"/>
      <c r="D133" s="216"/>
      <c r="E133" s="217"/>
      <c r="F133" s="378"/>
      <c r="G133" s="379"/>
      <c r="H133" s="379"/>
      <c r="I133" s="379"/>
      <c r="J133" s="379"/>
      <c r="K133" s="379"/>
      <c r="L133" s="379"/>
      <c r="M133" s="379"/>
      <c r="N133" s="379"/>
      <c r="O133" s="379"/>
      <c r="P133" s="379"/>
      <c r="Q133" s="379"/>
      <c r="R133" s="379"/>
      <c r="S133" s="379"/>
      <c r="T133" s="379"/>
      <c r="U133" s="379"/>
      <c r="V133" s="379"/>
      <c r="W133" s="379"/>
      <c r="X133" s="379"/>
      <c r="Y133" s="379"/>
      <c r="Z133" s="379"/>
      <c r="AA133" s="379"/>
      <c r="AB133" s="379"/>
      <c r="AC133" s="379"/>
      <c r="AD133" s="379"/>
      <c r="AE133" s="379"/>
      <c r="AF133" s="379"/>
      <c r="AG133" s="379"/>
      <c r="AH133" s="379"/>
      <c r="AI133" s="379"/>
      <c r="AJ133" s="379"/>
      <c r="AK133" s="379"/>
      <c r="AL133" s="379"/>
      <c r="AM133" s="379"/>
      <c r="AN133" s="379"/>
      <c r="AO133" s="379"/>
      <c r="AP133" s="379"/>
      <c r="AQ133" s="379"/>
      <c r="AR133" s="379"/>
      <c r="AS133" s="379"/>
      <c r="AT133" s="379"/>
      <c r="AU133" s="379"/>
      <c r="AV133" s="379"/>
      <c r="AW133" s="379"/>
      <c r="AX133" s="379"/>
      <c r="AY133" s="379"/>
      <c r="AZ133" s="379"/>
      <c r="BA133" s="379"/>
      <c r="BB133" s="379"/>
      <c r="BC133" s="379"/>
      <c r="BD133" s="379"/>
      <c r="BE133" s="379"/>
      <c r="BF133" s="379"/>
      <c r="BG133" s="379"/>
      <c r="BH133" s="379"/>
      <c r="BI133" s="379"/>
      <c r="BJ133" s="379"/>
      <c r="BK133" s="379"/>
      <c r="BL133" s="379"/>
      <c r="BM133" s="379"/>
      <c r="BN133" s="379"/>
      <c r="BO133" s="379"/>
      <c r="BP133" s="379"/>
      <c r="BQ133" s="379"/>
      <c r="BR133" s="379"/>
      <c r="BS133" s="379"/>
      <c r="BT133" s="379"/>
      <c r="BU133" s="379"/>
      <c r="BV133" s="379"/>
      <c r="BW133" s="379"/>
      <c r="BX133" s="379"/>
      <c r="BY133" s="379"/>
      <c r="BZ133" s="379"/>
      <c r="CA133" s="379"/>
      <c r="CB133" s="379"/>
      <c r="CC133" s="379"/>
      <c r="CD133" s="379"/>
      <c r="CE133" s="379"/>
      <c r="CF133" s="379"/>
      <c r="CG133" s="379"/>
      <c r="CH133" s="379"/>
      <c r="CI133" s="379"/>
      <c r="CJ133" s="379"/>
      <c r="CK133" s="379"/>
      <c r="CL133" s="380"/>
      <c r="CO133" s="2"/>
      <c r="CP133" s="2"/>
      <c r="CQ133" s="2"/>
      <c r="CR133" s="2"/>
      <c r="CS133" s="2"/>
      <c r="CT133" s="2"/>
      <c r="CU133" s="2"/>
      <c r="CV133" s="2"/>
      <c r="DM133" s="2"/>
      <c r="DN133" s="2"/>
      <c r="DO133" s="2"/>
      <c r="DP133" s="2"/>
      <c r="DQ133" s="2"/>
      <c r="DR133" s="2"/>
      <c r="DS133" s="2"/>
      <c r="DT133" s="2"/>
      <c r="DU133" s="2"/>
      <c r="DV133" s="2"/>
      <c r="DW133" s="2"/>
      <c r="DX133" s="2"/>
      <c r="DY133" s="2"/>
      <c r="DZ133" s="2"/>
      <c r="EA133" s="2"/>
      <c r="EB133" s="2"/>
      <c r="EC133" s="2"/>
      <c r="ED133" s="2"/>
      <c r="EE133" s="2"/>
      <c r="EF133" s="2"/>
      <c r="EG133" s="2"/>
      <c r="EH133" s="2"/>
      <c r="EI133" s="2"/>
      <c r="EJ133" s="2"/>
      <c r="GK133" s="167"/>
      <c r="GL133" s="167"/>
      <c r="GM133" s="167"/>
      <c r="GN133" s="167"/>
      <c r="GO133" s="167"/>
      <c r="GP133" s="167"/>
      <c r="GQ133" s="167"/>
      <c r="GR133" s="167" t="s">
        <v>184</v>
      </c>
      <c r="GS133" s="167">
        <v>1985</v>
      </c>
    </row>
    <row r="134" spans="1:201" ht="6" customHeight="1" x14ac:dyDescent="0.15">
      <c r="A134" s="1"/>
      <c r="B134" s="381"/>
      <c r="C134" s="382"/>
      <c r="D134" s="382"/>
      <c r="E134" s="383"/>
      <c r="F134" s="384"/>
      <c r="G134" s="385"/>
      <c r="H134" s="385"/>
      <c r="I134" s="385"/>
      <c r="J134" s="385"/>
      <c r="K134" s="385"/>
      <c r="L134" s="385"/>
      <c r="M134" s="385"/>
      <c r="N134" s="385"/>
      <c r="O134" s="385"/>
      <c r="P134" s="385"/>
      <c r="Q134" s="385"/>
      <c r="R134" s="385"/>
      <c r="S134" s="385"/>
      <c r="T134" s="385"/>
      <c r="U134" s="385"/>
      <c r="V134" s="385"/>
      <c r="W134" s="385"/>
      <c r="X134" s="385"/>
      <c r="Y134" s="385"/>
      <c r="Z134" s="385"/>
      <c r="AA134" s="385"/>
      <c r="AB134" s="385"/>
      <c r="AC134" s="385"/>
      <c r="AD134" s="385"/>
      <c r="AE134" s="385"/>
      <c r="AF134" s="385"/>
      <c r="AG134" s="385"/>
      <c r="AH134" s="385"/>
      <c r="AI134" s="385"/>
      <c r="AJ134" s="385"/>
      <c r="AK134" s="385"/>
      <c r="AL134" s="385"/>
      <c r="AM134" s="385"/>
      <c r="AN134" s="385"/>
      <c r="AO134" s="385"/>
      <c r="AP134" s="385"/>
      <c r="AQ134" s="385"/>
      <c r="AR134" s="385"/>
      <c r="AS134" s="385"/>
      <c r="AT134" s="385"/>
      <c r="AU134" s="385"/>
      <c r="AV134" s="385"/>
      <c r="AW134" s="385"/>
      <c r="AX134" s="385"/>
      <c r="AY134" s="385"/>
      <c r="AZ134" s="385"/>
      <c r="BA134" s="385"/>
      <c r="BB134" s="385"/>
      <c r="BC134" s="385"/>
      <c r="BD134" s="385"/>
      <c r="BE134" s="385"/>
      <c r="BF134" s="385"/>
      <c r="BG134" s="385"/>
      <c r="BH134" s="385"/>
      <c r="BI134" s="385"/>
      <c r="BJ134" s="385"/>
      <c r="BK134" s="385"/>
      <c r="BL134" s="385"/>
      <c r="BM134" s="385"/>
      <c r="BN134" s="385"/>
      <c r="BO134" s="385"/>
      <c r="BP134" s="385"/>
      <c r="BQ134" s="385"/>
      <c r="BR134" s="385"/>
      <c r="BS134" s="385"/>
      <c r="BT134" s="385"/>
      <c r="BU134" s="385"/>
      <c r="BV134" s="385"/>
      <c r="BW134" s="385"/>
      <c r="BX134" s="385"/>
      <c r="BY134" s="385"/>
      <c r="BZ134" s="385"/>
      <c r="CA134" s="385"/>
      <c r="CB134" s="385"/>
      <c r="CC134" s="385"/>
      <c r="CD134" s="385"/>
      <c r="CE134" s="385"/>
      <c r="CF134" s="385"/>
      <c r="CG134" s="385"/>
      <c r="CH134" s="385"/>
      <c r="CI134" s="385"/>
      <c r="CJ134" s="385"/>
      <c r="CK134" s="385"/>
      <c r="CL134" s="386"/>
      <c r="CO134" s="2"/>
      <c r="CP134" s="2"/>
      <c r="CQ134" s="2"/>
      <c r="CR134" s="2"/>
      <c r="CS134" s="2"/>
      <c r="CT134" s="2"/>
      <c r="CU134" s="2"/>
      <c r="CV134" s="2"/>
      <c r="DM134" s="2"/>
      <c r="DN134" s="2"/>
      <c r="DO134" s="2"/>
      <c r="DP134" s="2"/>
      <c r="DQ134" s="2"/>
      <c r="DR134" s="2"/>
      <c r="DS134" s="2"/>
      <c r="DT134" s="2"/>
      <c r="DU134" s="2"/>
      <c r="DV134" s="2"/>
      <c r="DW134" s="2"/>
      <c r="DX134" s="2"/>
      <c r="DY134" s="2"/>
      <c r="DZ134" s="2"/>
      <c r="EA134" s="2"/>
      <c r="EB134" s="2"/>
      <c r="EC134" s="2"/>
      <c r="ED134" s="2"/>
      <c r="EE134" s="2"/>
      <c r="EF134" s="2"/>
      <c r="EG134" s="2"/>
      <c r="EH134" s="2"/>
      <c r="EI134" s="2"/>
      <c r="EJ134" s="2"/>
      <c r="GK134" s="167"/>
      <c r="GL134" s="167"/>
      <c r="GM134" s="167"/>
      <c r="GN134" s="167"/>
      <c r="GO134" s="167"/>
      <c r="GP134" s="167"/>
      <c r="GQ134" s="167"/>
      <c r="GR134" s="167" t="s">
        <v>185</v>
      </c>
      <c r="GS134" s="167">
        <v>1986</v>
      </c>
    </row>
    <row r="135" spans="1:201" ht="6" customHeight="1" x14ac:dyDescent="0.15">
      <c r="A135" s="1"/>
      <c r="B135" s="197"/>
      <c r="C135" s="197"/>
      <c r="D135" s="387"/>
      <c r="E135" s="387"/>
      <c r="F135" s="387"/>
      <c r="G135" s="387"/>
      <c r="H135" s="387"/>
      <c r="I135" s="387"/>
      <c r="J135" s="387"/>
      <c r="K135" s="189"/>
      <c r="L135" s="387"/>
      <c r="M135" s="387"/>
      <c r="N135" s="387"/>
      <c r="O135" s="387"/>
      <c r="P135" s="387"/>
      <c r="Q135" s="387"/>
      <c r="R135" s="387"/>
      <c r="S135" s="387"/>
      <c r="T135" s="387"/>
      <c r="U135" s="387"/>
      <c r="V135" s="387"/>
      <c r="W135" s="387"/>
      <c r="X135" s="387"/>
      <c r="Y135" s="387"/>
      <c r="Z135" s="387"/>
      <c r="AA135" s="387"/>
      <c r="AB135" s="387"/>
      <c r="AC135" s="387"/>
      <c r="AD135" s="387"/>
      <c r="AE135" s="387"/>
      <c r="AF135" s="387"/>
      <c r="AG135" s="387"/>
      <c r="AH135" s="387"/>
      <c r="AI135" s="387"/>
      <c r="AJ135" s="387"/>
      <c r="AK135" s="387"/>
      <c r="AL135" s="387"/>
      <c r="AM135" s="387"/>
      <c r="AN135" s="387"/>
      <c r="AO135" s="387"/>
      <c r="AP135" s="387"/>
      <c r="AQ135" s="387"/>
      <c r="AR135" s="387"/>
      <c r="AS135" s="387"/>
      <c r="AT135" s="387"/>
      <c r="AU135" s="387"/>
      <c r="AV135" s="387"/>
      <c r="AW135" s="387"/>
      <c r="AX135" s="387"/>
      <c r="AY135" s="387"/>
      <c r="AZ135" s="387"/>
      <c r="BA135" s="387"/>
      <c r="BB135" s="387"/>
      <c r="BC135" s="387"/>
      <c r="BD135" s="387"/>
      <c r="BE135" s="387"/>
      <c r="BF135" s="387"/>
      <c r="BG135" s="387"/>
      <c r="BH135" s="387"/>
      <c r="BI135" s="387"/>
      <c r="BJ135" s="387"/>
      <c r="BK135" s="387"/>
      <c r="BL135" s="387"/>
      <c r="BM135" s="387"/>
      <c r="BN135" s="387"/>
      <c r="BO135" s="387"/>
      <c r="BP135" s="387"/>
      <c r="BQ135" s="387"/>
      <c r="BR135" s="387"/>
      <c r="BS135" s="387"/>
      <c r="BT135" s="387"/>
      <c r="BU135" s="387"/>
      <c r="BV135" s="387"/>
      <c r="BW135" s="387"/>
      <c r="BX135" s="387"/>
      <c r="BY135" s="387"/>
      <c r="BZ135" s="387"/>
      <c r="CA135" s="387"/>
      <c r="CB135" s="387"/>
      <c r="CC135" s="387"/>
      <c r="CD135" s="387"/>
      <c r="CE135" s="387"/>
      <c r="CF135" s="189"/>
      <c r="CG135" s="189"/>
      <c r="CH135" s="366"/>
      <c r="CI135" s="366"/>
      <c r="CJ135" s="366"/>
      <c r="CK135" s="366"/>
      <c r="CL135" s="12"/>
      <c r="CO135" s="2"/>
      <c r="CP135" s="2"/>
      <c r="CQ135" s="2"/>
      <c r="CR135" s="2"/>
      <c r="CS135" s="2"/>
      <c r="CT135" s="2"/>
      <c r="CU135" s="2"/>
      <c r="CV135" s="2"/>
      <c r="DM135" s="2"/>
      <c r="DN135" s="2"/>
      <c r="DO135" s="2"/>
      <c r="DP135" s="2"/>
      <c r="DQ135" s="2"/>
      <c r="DR135" s="2"/>
      <c r="DS135" s="2"/>
      <c r="DT135" s="2"/>
      <c r="DU135" s="2"/>
      <c r="DV135" s="2"/>
      <c r="DW135" s="2"/>
      <c r="DX135" s="2"/>
      <c r="DY135" s="2"/>
      <c r="DZ135" s="2"/>
      <c r="EA135" s="2"/>
      <c r="EB135" s="2"/>
      <c r="EC135" s="2"/>
      <c r="ED135" s="2"/>
      <c r="EE135" s="2"/>
      <c r="EF135" s="2"/>
      <c r="EG135" s="2"/>
      <c r="EH135" s="2"/>
      <c r="EI135" s="2"/>
      <c r="EJ135" s="2"/>
      <c r="GK135" s="167"/>
      <c r="GL135" s="167"/>
      <c r="GM135" s="167"/>
      <c r="GN135" s="167"/>
      <c r="GO135" s="167"/>
      <c r="GP135" s="167"/>
      <c r="GQ135" s="167"/>
      <c r="GR135" s="167" t="s">
        <v>186</v>
      </c>
      <c r="GS135" s="167">
        <v>1987</v>
      </c>
    </row>
    <row r="136" spans="1:201" ht="5.0999999999999996" customHeight="1" x14ac:dyDescent="0.15">
      <c r="A136" s="1"/>
      <c r="B136" s="54" t="s">
        <v>187</v>
      </c>
      <c r="C136" s="163"/>
      <c r="D136" s="163"/>
      <c r="E136" s="163"/>
      <c r="F136" s="163"/>
      <c r="G136" s="163"/>
      <c r="H136" s="163"/>
      <c r="I136" s="163"/>
      <c r="J136" s="118"/>
      <c r="K136" s="343"/>
      <c r="L136" s="343"/>
      <c r="M136" s="343"/>
      <c r="N136" s="343"/>
      <c r="O136" s="343"/>
      <c r="P136" s="343"/>
      <c r="Q136" s="343"/>
      <c r="R136" s="343"/>
      <c r="S136" s="343"/>
      <c r="T136" s="343"/>
      <c r="U136" s="343"/>
      <c r="V136" s="343"/>
      <c r="W136" s="343"/>
      <c r="X136" s="343"/>
      <c r="Y136" s="343"/>
      <c r="Z136" s="343"/>
      <c r="AA136" s="343"/>
      <c r="AB136" s="343"/>
      <c r="AC136" s="343"/>
      <c r="AD136" s="343"/>
      <c r="AE136" s="343"/>
      <c r="AF136" s="343"/>
      <c r="AG136" s="343"/>
      <c r="AH136" s="343"/>
      <c r="AI136" s="343"/>
      <c r="AJ136" s="343"/>
      <c r="AK136" s="343"/>
      <c r="AL136" s="343"/>
      <c r="AM136" s="343"/>
      <c r="AN136" s="343"/>
      <c r="AO136" s="343"/>
      <c r="AP136" s="343"/>
      <c r="AQ136" s="343"/>
      <c r="AR136" s="343"/>
      <c r="AS136" s="343"/>
      <c r="AT136" s="343"/>
      <c r="AU136" s="343"/>
      <c r="AV136" s="343"/>
      <c r="AW136" s="343"/>
      <c r="AX136" s="343"/>
      <c r="AY136" s="343"/>
      <c r="AZ136" s="388"/>
      <c r="BA136" s="389" t="s">
        <v>188</v>
      </c>
      <c r="BB136" s="390"/>
      <c r="BC136" s="390"/>
      <c r="BD136" s="390"/>
      <c r="BE136" s="390"/>
      <c r="BF136" s="390"/>
      <c r="BG136" s="390"/>
      <c r="BH136" s="390"/>
      <c r="BI136" s="390"/>
      <c r="BJ136" s="391"/>
      <c r="BK136" s="392"/>
      <c r="BL136" s="213"/>
      <c r="BM136" s="213"/>
      <c r="BN136" s="213"/>
      <c r="BO136" s="213"/>
      <c r="BP136" s="213"/>
      <c r="BQ136" s="213"/>
      <c r="BR136" s="96" t="s">
        <v>26</v>
      </c>
      <c r="BS136" s="96"/>
      <c r="BT136" s="96"/>
      <c r="BU136" s="213"/>
      <c r="BV136" s="213"/>
      <c r="BW136" s="213"/>
      <c r="BX136" s="213"/>
      <c r="BY136" s="213"/>
      <c r="BZ136" s="213"/>
      <c r="CA136" s="213"/>
      <c r="CB136" s="96" t="s">
        <v>26</v>
      </c>
      <c r="CC136" s="96"/>
      <c r="CD136" s="96"/>
      <c r="CE136" s="213"/>
      <c r="CF136" s="213"/>
      <c r="CG136" s="213"/>
      <c r="CH136" s="213"/>
      <c r="CI136" s="213"/>
      <c r="CJ136" s="213"/>
      <c r="CK136" s="213"/>
      <c r="CL136" s="393"/>
      <c r="CO136" s="2"/>
      <c r="CP136" s="2"/>
      <c r="CQ136" s="2"/>
      <c r="CR136" s="2"/>
      <c r="CS136" s="2"/>
      <c r="CT136" s="2"/>
      <c r="CU136" s="2"/>
      <c r="CV136" s="2"/>
      <c r="DM136" s="2"/>
      <c r="DN136" s="2"/>
      <c r="DO136" s="2"/>
      <c r="DP136" s="2"/>
      <c r="DQ136" s="2"/>
      <c r="DR136" s="2"/>
      <c r="DS136" s="2"/>
      <c r="DT136" s="2"/>
      <c r="DU136" s="2"/>
      <c r="DV136" s="2"/>
      <c r="DW136" s="2"/>
      <c r="DX136" s="2"/>
      <c r="DY136" s="2"/>
      <c r="DZ136" s="2"/>
      <c r="EA136" s="2"/>
      <c r="EB136" s="2"/>
      <c r="EC136" s="2"/>
      <c r="ED136" s="2"/>
      <c r="EE136" s="2"/>
      <c r="EF136" s="2"/>
      <c r="EG136" s="2"/>
      <c r="EH136" s="2"/>
      <c r="EI136" s="2"/>
      <c r="EJ136" s="2"/>
      <c r="GK136" s="167"/>
      <c r="GL136" s="167"/>
      <c r="GM136" s="167"/>
      <c r="GN136" s="167"/>
      <c r="GO136" s="167"/>
      <c r="GP136" s="167"/>
      <c r="GQ136" s="167"/>
      <c r="GR136" s="167" t="s">
        <v>189</v>
      </c>
      <c r="GS136" s="167">
        <v>1988</v>
      </c>
    </row>
    <row r="137" spans="1:201" ht="5.0999999999999996" customHeight="1" x14ac:dyDescent="0.15">
      <c r="A137" s="1"/>
      <c r="B137" s="320"/>
      <c r="C137" s="321"/>
      <c r="D137" s="321"/>
      <c r="E137" s="321"/>
      <c r="F137" s="321"/>
      <c r="G137" s="321"/>
      <c r="H137" s="321"/>
      <c r="I137" s="321"/>
      <c r="J137" s="346"/>
      <c r="K137" s="347"/>
      <c r="L137" s="347"/>
      <c r="M137" s="347"/>
      <c r="N137" s="347"/>
      <c r="O137" s="347"/>
      <c r="P137" s="347"/>
      <c r="Q137" s="347"/>
      <c r="R137" s="347"/>
      <c r="S137" s="347"/>
      <c r="T137" s="347"/>
      <c r="U137" s="347"/>
      <c r="V137" s="347"/>
      <c r="W137" s="347"/>
      <c r="X137" s="347"/>
      <c r="Y137" s="347"/>
      <c r="Z137" s="347"/>
      <c r="AA137" s="347"/>
      <c r="AB137" s="347"/>
      <c r="AC137" s="347"/>
      <c r="AD137" s="347"/>
      <c r="AE137" s="347"/>
      <c r="AF137" s="347"/>
      <c r="AG137" s="347"/>
      <c r="AH137" s="347"/>
      <c r="AI137" s="347"/>
      <c r="AJ137" s="347"/>
      <c r="AK137" s="347"/>
      <c r="AL137" s="347"/>
      <c r="AM137" s="347"/>
      <c r="AN137" s="347"/>
      <c r="AO137" s="347"/>
      <c r="AP137" s="347"/>
      <c r="AQ137" s="347"/>
      <c r="AR137" s="347"/>
      <c r="AS137" s="347"/>
      <c r="AT137" s="347"/>
      <c r="AU137" s="347"/>
      <c r="AV137" s="347"/>
      <c r="AW137" s="347"/>
      <c r="AX137" s="347"/>
      <c r="AY137" s="347"/>
      <c r="AZ137" s="394"/>
      <c r="BA137" s="389"/>
      <c r="BB137" s="390"/>
      <c r="BC137" s="390"/>
      <c r="BD137" s="390"/>
      <c r="BE137" s="390"/>
      <c r="BF137" s="390"/>
      <c r="BG137" s="390"/>
      <c r="BH137" s="390"/>
      <c r="BI137" s="390"/>
      <c r="BJ137" s="391"/>
      <c r="BK137" s="395"/>
      <c r="BL137" s="106"/>
      <c r="BM137" s="106"/>
      <c r="BN137" s="106"/>
      <c r="BO137" s="106"/>
      <c r="BP137" s="106"/>
      <c r="BQ137" s="106"/>
      <c r="BR137" s="99"/>
      <c r="BS137" s="99"/>
      <c r="BT137" s="99"/>
      <c r="BU137" s="106"/>
      <c r="BV137" s="106"/>
      <c r="BW137" s="106"/>
      <c r="BX137" s="106"/>
      <c r="BY137" s="106"/>
      <c r="BZ137" s="106"/>
      <c r="CA137" s="106"/>
      <c r="CB137" s="99"/>
      <c r="CC137" s="99"/>
      <c r="CD137" s="99"/>
      <c r="CE137" s="106"/>
      <c r="CF137" s="106"/>
      <c r="CG137" s="106"/>
      <c r="CH137" s="106"/>
      <c r="CI137" s="106"/>
      <c r="CJ137" s="106"/>
      <c r="CK137" s="106"/>
      <c r="CL137" s="396"/>
      <c r="CO137" s="2"/>
      <c r="CP137" s="2"/>
      <c r="CQ137" s="2"/>
      <c r="CR137" s="2"/>
      <c r="CS137" s="2"/>
      <c r="CT137" s="2"/>
      <c r="CU137" s="2"/>
      <c r="CV137" s="2"/>
      <c r="DM137" s="2"/>
      <c r="DN137" s="2"/>
      <c r="DO137" s="2"/>
      <c r="DP137" s="2"/>
      <c r="DQ137" s="2"/>
      <c r="DR137" s="2"/>
      <c r="DS137" s="2"/>
      <c r="DT137" s="2"/>
      <c r="DU137" s="2"/>
      <c r="DV137" s="2"/>
      <c r="DW137" s="2"/>
      <c r="DX137" s="2"/>
      <c r="DY137" s="2"/>
      <c r="DZ137" s="2"/>
      <c r="EA137" s="2"/>
      <c r="EB137" s="2"/>
      <c r="EC137" s="2"/>
      <c r="ED137" s="2"/>
      <c r="EE137" s="2"/>
      <c r="EF137" s="2"/>
      <c r="EG137" s="2"/>
      <c r="EH137" s="2"/>
      <c r="EI137" s="2"/>
      <c r="EJ137" s="2"/>
      <c r="GK137" s="167"/>
      <c r="GL137" s="167"/>
      <c r="GM137" s="167"/>
      <c r="GN137" s="167"/>
      <c r="GO137" s="167"/>
      <c r="GP137" s="167"/>
      <c r="GQ137" s="167"/>
      <c r="GR137" s="167" t="s">
        <v>190</v>
      </c>
      <c r="GS137" s="167">
        <v>1989</v>
      </c>
    </row>
    <row r="138" spans="1:201" ht="5.0999999999999996" customHeight="1" x14ac:dyDescent="0.15">
      <c r="A138" s="1"/>
      <c r="B138" s="320"/>
      <c r="C138" s="321"/>
      <c r="D138" s="321"/>
      <c r="E138" s="321"/>
      <c r="F138" s="321"/>
      <c r="G138" s="321"/>
      <c r="H138" s="321"/>
      <c r="I138" s="321"/>
      <c r="J138" s="346"/>
      <c r="K138" s="347"/>
      <c r="L138" s="347"/>
      <c r="M138" s="347"/>
      <c r="N138" s="347"/>
      <c r="O138" s="347"/>
      <c r="P138" s="347"/>
      <c r="Q138" s="347"/>
      <c r="R138" s="347"/>
      <c r="S138" s="347"/>
      <c r="T138" s="347"/>
      <c r="U138" s="347"/>
      <c r="V138" s="347"/>
      <c r="W138" s="347"/>
      <c r="X138" s="347"/>
      <c r="Y138" s="347"/>
      <c r="Z138" s="347"/>
      <c r="AA138" s="347"/>
      <c r="AB138" s="347"/>
      <c r="AC138" s="347"/>
      <c r="AD138" s="347"/>
      <c r="AE138" s="347"/>
      <c r="AF138" s="347"/>
      <c r="AG138" s="347"/>
      <c r="AH138" s="347"/>
      <c r="AI138" s="347"/>
      <c r="AJ138" s="347"/>
      <c r="AK138" s="347"/>
      <c r="AL138" s="347"/>
      <c r="AM138" s="347"/>
      <c r="AN138" s="347"/>
      <c r="AO138" s="347"/>
      <c r="AP138" s="347"/>
      <c r="AQ138" s="347"/>
      <c r="AR138" s="347"/>
      <c r="AS138" s="347"/>
      <c r="AT138" s="347"/>
      <c r="AU138" s="347"/>
      <c r="AV138" s="347"/>
      <c r="AW138" s="347"/>
      <c r="AX138" s="347"/>
      <c r="AY138" s="347"/>
      <c r="AZ138" s="394"/>
      <c r="BA138" s="389"/>
      <c r="BB138" s="390"/>
      <c r="BC138" s="390"/>
      <c r="BD138" s="390"/>
      <c r="BE138" s="390"/>
      <c r="BF138" s="390"/>
      <c r="BG138" s="390"/>
      <c r="BH138" s="390"/>
      <c r="BI138" s="390"/>
      <c r="BJ138" s="391"/>
      <c r="BK138" s="395"/>
      <c r="BL138" s="106"/>
      <c r="BM138" s="106"/>
      <c r="BN138" s="106"/>
      <c r="BO138" s="106"/>
      <c r="BP138" s="106"/>
      <c r="BQ138" s="106"/>
      <c r="BR138" s="99"/>
      <c r="BS138" s="99"/>
      <c r="BT138" s="99"/>
      <c r="BU138" s="106"/>
      <c r="BV138" s="106"/>
      <c r="BW138" s="106"/>
      <c r="BX138" s="106"/>
      <c r="BY138" s="106"/>
      <c r="BZ138" s="106"/>
      <c r="CA138" s="106"/>
      <c r="CB138" s="99"/>
      <c r="CC138" s="99"/>
      <c r="CD138" s="99"/>
      <c r="CE138" s="106"/>
      <c r="CF138" s="106"/>
      <c r="CG138" s="106"/>
      <c r="CH138" s="106"/>
      <c r="CI138" s="106"/>
      <c r="CJ138" s="106"/>
      <c r="CK138" s="106"/>
      <c r="CL138" s="396"/>
      <c r="CO138" s="2"/>
      <c r="CP138" s="2"/>
      <c r="CQ138" s="2"/>
      <c r="CR138" s="2"/>
      <c r="CS138" s="2"/>
      <c r="CT138" s="2"/>
      <c r="CU138" s="2"/>
      <c r="CV138" s="2"/>
      <c r="DM138" s="2"/>
      <c r="DN138" s="2"/>
      <c r="DO138" s="2"/>
      <c r="DP138" s="2"/>
      <c r="DQ138" s="2"/>
      <c r="DR138" s="2"/>
      <c r="DS138" s="2"/>
      <c r="DT138" s="2"/>
      <c r="DU138" s="2"/>
      <c r="DV138" s="2"/>
      <c r="DW138" s="2"/>
      <c r="DX138" s="2"/>
      <c r="DY138" s="2"/>
      <c r="DZ138" s="2"/>
      <c r="EA138" s="2"/>
      <c r="EB138" s="2"/>
      <c r="EC138" s="2"/>
      <c r="ED138" s="2"/>
      <c r="EE138" s="2"/>
      <c r="EF138" s="2"/>
      <c r="EG138" s="2"/>
      <c r="EH138" s="2"/>
      <c r="EI138" s="2"/>
      <c r="EJ138" s="2"/>
      <c r="GK138" s="167"/>
      <c r="GL138" s="167"/>
      <c r="GM138" s="167"/>
      <c r="GN138" s="167"/>
      <c r="GO138" s="167"/>
      <c r="GP138" s="167"/>
      <c r="GQ138" s="167"/>
      <c r="GR138" s="167" t="s">
        <v>191</v>
      </c>
      <c r="GS138" s="167">
        <v>1989</v>
      </c>
    </row>
    <row r="139" spans="1:201" ht="5.0999999999999996" customHeight="1" x14ac:dyDescent="0.15">
      <c r="A139" s="1"/>
      <c r="B139" s="320"/>
      <c r="C139" s="321"/>
      <c r="D139" s="321"/>
      <c r="E139" s="321"/>
      <c r="F139" s="321"/>
      <c r="G139" s="321"/>
      <c r="H139" s="321"/>
      <c r="I139" s="321"/>
      <c r="J139" s="346"/>
      <c r="K139" s="347"/>
      <c r="L139" s="347"/>
      <c r="M139" s="347"/>
      <c r="N139" s="347"/>
      <c r="O139" s="347"/>
      <c r="P139" s="347"/>
      <c r="Q139" s="347"/>
      <c r="R139" s="347"/>
      <c r="S139" s="347"/>
      <c r="T139" s="347"/>
      <c r="U139" s="347"/>
      <c r="V139" s="347"/>
      <c r="W139" s="347"/>
      <c r="X139" s="347"/>
      <c r="Y139" s="347"/>
      <c r="Z139" s="347"/>
      <c r="AA139" s="347"/>
      <c r="AB139" s="347"/>
      <c r="AC139" s="347"/>
      <c r="AD139" s="347"/>
      <c r="AE139" s="347"/>
      <c r="AF139" s="347"/>
      <c r="AG139" s="347"/>
      <c r="AH139" s="347"/>
      <c r="AI139" s="347"/>
      <c r="AJ139" s="347"/>
      <c r="AK139" s="347"/>
      <c r="AL139" s="347"/>
      <c r="AM139" s="347"/>
      <c r="AN139" s="347"/>
      <c r="AO139" s="347"/>
      <c r="AP139" s="347"/>
      <c r="AQ139" s="347"/>
      <c r="AR139" s="347"/>
      <c r="AS139" s="347"/>
      <c r="AT139" s="347"/>
      <c r="AU139" s="347"/>
      <c r="AV139" s="347"/>
      <c r="AW139" s="347"/>
      <c r="AX139" s="347"/>
      <c r="AY139" s="347"/>
      <c r="AZ139" s="394"/>
      <c r="BA139" s="389"/>
      <c r="BB139" s="390"/>
      <c r="BC139" s="390"/>
      <c r="BD139" s="390"/>
      <c r="BE139" s="390"/>
      <c r="BF139" s="390"/>
      <c r="BG139" s="390"/>
      <c r="BH139" s="390"/>
      <c r="BI139" s="390"/>
      <c r="BJ139" s="391"/>
      <c r="BK139" s="395"/>
      <c r="BL139" s="106"/>
      <c r="BM139" s="106"/>
      <c r="BN139" s="106"/>
      <c r="BO139" s="106"/>
      <c r="BP139" s="106"/>
      <c r="BQ139" s="106"/>
      <c r="BR139" s="99"/>
      <c r="BS139" s="99"/>
      <c r="BT139" s="99"/>
      <c r="BU139" s="106"/>
      <c r="BV139" s="106"/>
      <c r="BW139" s="106"/>
      <c r="BX139" s="106"/>
      <c r="BY139" s="106"/>
      <c r="BZ139" s="106"/>
      <c r="CA139" s="106"/>
      <c r="CB139" s="99"/>
      <c r="CC139" s="99"/>
      <c r="CD139" s="99"/>
      <c r="CE139" s="106"/>
      <c r="CF139" s="106"/>
      <c r="CG139" s="106"/>
      <c r="CH139" s="106"/>
      <c r="CI139" s="106"/>
      <c r="CJ139" s="106"/>
      <c r="CK139" s="106"/>
      <c r="CL139" s="396"/>
      <c r="CO139" s="2"/>
      <c r="CP139" s="2"/>
      <c r="CQ139" s="2"/>
      <c r="CR139" s="2"/>
      <c r="CS139" s="2"/>
      <c r="CT139" s="2"/>
      <c r="CU139" s="2"/>
      <c r="CV139" s="2"/>
      <c r="DM139" s="2"/>
      <c r="DN139" s="2"/>
      <c r="DO139" s="2"/>
      <c r="DP139" s="2"/>
      <c r="DQ139" s="2"/>
      <c r="DR139" s="2"/>
      <c r="DS139" s="2"/>
      <c r="DT139" s="2"/>
      <c r="DU139" s="2"/>
      <c r="DV139" s="2"/>
      <c r="DW139" s="2"/>
      <c r="DX139" s="2"/>
      <c r="DY139" s="2"/>
      <c r="DZ139" s="2"/>
      <c r="EA139" s="2"/>
      <c r="EB139" s="2"/>
      <c r="EC139" s="2"/>
      <c r="ED139" s="2"/>
      <c r="EE139" s="2"/>
      <c r="EF139" s="2"/>
      <c r="EG139" s="2"/>
      <c r="EH139" s="2"/>
      <c r="EI139" s="2"/>
      <c r="EJ139" s="2"/>
      <c r="GK139" s="167"/>
      <c r="GL139" s="167"/>
      <c r="GM139" s="167"/>
      <c r="GN139" s="167"/>
      <c r="GO139" s="167"/>
      <c r="GP139" s="167"/>
      <c r="GQ139" s="167"/>
      <c r="GR139" s="167" t="s">
        <v>192</v>
      </c>
      <c r="GS139" s="167">
        <v>1990</v>
      </c>
    </row>
    <row r="140" spans="1:201" ht="5.0999999999999996" customHeight="1" x14ac:dyDescent="0.15">
      <c r="A140" s="1"/>
      <c r="B140" s="320"/>
      <c r="C140" s="321"/>
      <c r="D140" s="321"/>
      <c r="E140" s="321"/>
      <c r="F140" s="321"/>
      <c r="G140" s="321"/>
      <c r="H140" s="321"/>
      <c r="I140" s="321"/>
      <c r="J140" s="346"/>
      <c r="K140" s="347"/>
      <c r="L140" s="347"/>
      <c r="M140" s="347"/>
      <c r="N140" s="347"/>
      <c r="O140" s="347"/>
      <c r="P140" s="347"/>
      <c r="Q140" s="347"/>
      <c r="R140" s="347"/>
      <c r="S140" s="347"/>
      <c r="T140" s="347"/>
      <c r="U140" s="347"/>
      <c r="V140" s="347"/>
      <c r="W140" s="347"/>
      <c r="X140" s="347"/>
      <c r="Y140" s="347"/>
      <c r="Z140" s="347"/>
      <c r="AA140" s="347"/>
      <c r="AB140" s="347"/>
      <c r="AC140" s="347"/>
      <c r="AD140" s="347"/>
      <c r="AE140" s="347"/>
      <c r="AF140" s="347"/>
      <c r="AG140" s="347"/>
      <c r="AH140" s="347"/>
      <c r="AI140" s="347"/>
      <c r="AJ140" s="347"/>
      <c r="AK140" s="347"/>
      <c r="AL140" s="347"/>
      <c r="AM140" s="347"/>
      <c r="AN140" s="347"/>
      <c r="AO140" s="347"/>
      <c r="AP140" s="347"/>
      <c r="AQ140" s="347"/>
      <c r="AR140" s="347"/>
      <c r="AS140" s="347"/>
      <c r="AT140" s="347"/>
      <c r="AU140" s="347"/>
      <c r="AV140" s="347"/>
      <c r="AW140" s="347"/>
      <c r="AX140" s="347"/>
      <c r="AY140" s="347"/>
      <c r="AZ140" s="394"/>
      <c r="BA140" s="389"/>
      <c r="BB140" s="390"/>
      <c r="BC140" s="390"/>
      <c r="BD140" s="390"/>
      <c r="BE140" s="390"/>
      <c r="BF140" s="390"/>
      <c r="BG140" s="390"/>
      <c r="BH140" s="390"/>
      <c r="BI140" s="390"/>
      <c r="BJ140" s="391"/>
      <c r="BK140" s="395"/>
      <c r="BL140" s="106"/>
      <c r="BM140" s="106"/>
      <c r="BN140" s="106"/>
      <c r="BO140" s="106"/>
      <c r="BP140" s="106"/>
      <c r="BQ140" s="106"/>
      <c r="BR140" s="99"/>
      <c r="BS140" s="99"/>
      <c r="BT140" s="99"/>
      <c r="BU140" s="106"/>
      <c r="BV140" s="106"/>
      <c r="BW140" s="106"/>
      <c r="BX140" s="106"/>
      <c r="BY140" s="106"/>
      <c r="BZ140" s="106"/>
      <c r="CA140" s="106"/>
      <c r="CB140" s="99"/>
      <c r="CC140" s="99"/>
      <c r="CD140" s="99"/>
      <c r="CE140" s="106"/>
      <c r="CF140" s="106"/>
      <c r="CG140" s="106"/>
      <c r="CH140" s="106"/>
      <c r="CI140" s="106"/>
      <c r="CJ140" s="106"/>
      <c r="CK140" s="106"/>
      <c r="CL140" s="396"/>
      <c r="CO140" s="2"/>
      <c r="CP140" s="2"/>
      <c r="CQ140" s="2"/>
      <c r="CR140" s="2"/>
      <c r="CS140" s="2"/>
      <c r="CT140" s="2"/>
      <c r="CU140" s="2"/>
      <c r="CV140" s="2"/>
      <c r="DM140" s="2"/>
      <c r="DN140" s="2"/>
      <c r="DO140" s="2"/>
      <c r="DP140" s="2"/>
      <c r="DQ140" s="2"/>
      <c r="DR140" s="2"/>
      <c r="DS140" s="2"/>
      <c r="DT140" s="2"/>
      <c r="DU140" s="2"/>
      <c r="DV140" s="2"/>
      <c r="DW140" s="2"/>
      <c r="DX140" s="2"/>
      <c r="DY140" s="2"/>
      <c r="DZ140" s="2"/>
      <c r="EA140" s="2"/>
      <c r="EB140" s="2"/>
      <c r="EC140" s="2"/>
      <c r="ED140" s="2"/>
      <c r="EE140" s="2"/>
      <c r="EF140" s="2"/>
      <c r="EG140" s="2"/>
      <c r="EH140" s="2"/>
      <c r="EI140" s="2"/>
      <c r="EJ140" s="2"/>
      <c r="GK140" s="167"/>
      <c r="GL140" s="167"/>
      <c r="GM140" s="167"/>
      <c r="GN140" s="167"/>
      <c r="GO140" s="167"/>
      <c r="GP140" s="167"/>
      <c r="GQ140" s="167"/>
      <c r="GR140" s="167" t="s">
        <v>193</v>
      </c>
      <c r="GS140" s="167">
        <v>1991</v>
      </c>
    </row>
    <row r="141" spans="1:201" ht="5.0999999999999996" customHeight="1" x14ac:dyDescent="0.15">
      <c r="A141" s="1"/>
      <c r="B141" s="320"/>
      <c r="C141" s="321"/>
      <c r="D141" s="321"/>
      <c r="E141" s="321"/>
      <c r="F141" s="321"/>
      <c r="G141" s="321"/>
      <c r="H141" s="321"/>
      <c r="I141" s="321"/>
      <c r="J141" s="346"/>
      <c r="K141" s="347"/>
      <c r="L141" s="347"/>
      <c r="M141" s="347"/>
      <c r="N141" s="347"/>
      <c r="O141" s="347"/>
      <c r="P141" s="347"/>
      <c r="Q141" s="347"/>
      <c r="R141" s="347"/>
      <c r="S141" s="347"/>
      <c r="T141" s="347"/>
      <c r="U141" s="347"/>
      <c r="V141" s="347"/>
      <c r="W141" s="347"/>
      <c r="X141" s="347"/>
      <c r="Y141" s="347"/>
      <c r="Z141" s="347"/>
      <c r="AA141" s="347"/>
      <c r="AB141" s="347"/>
      <c r="AC141" s="347"/>
      <c r="AD141" s="347"/>
      <c r="AE141" s="347"/>
      <c r="AF141" s="347"/>
      <c r="AG141" s="347"/>
      <c r="AH141" s="347"/>
      <c r="AI141" s="347"/>
      <c r="AJ141" s="347"/>
      <c r="AK141" s="347"/>
      <c r="AL141" s="347"/>
      <c r="AM141" s="347"/>
      <c r="AN141" s="347"/>
      <c r="AO141" s="347"/>
      <c r="AP141" s="347"/>
      <c r="AQ141" s="347"/>
      <c r="AR141" s="347"/>
      <c r="AS141" s="347"/>
      <c r="AT141" s="347"/>
      <c r="AU141" s="347"/>
      <c r="AV141" s="347"/>
      <c r="AW141" s="347"/>
      <c r="AX141" s="347"/>
      <c r="AY141" s="347"/>
      <c r="AZ141" s="394"/>
      <c r="BA141" s="389"/>
      <c r="BB141" s="390"/>
      <c r="BC141" s="390"/>
      <c r="BD141" s="390"/>
      <c r="BE141" s="390"/>
      <c r="BF141" s="390"/>
      <c r="BG141" s="390"/>
      <c r="BH141" s="390"/>
      <c r="BI141" s="390"/>
      <c r="BJ141" s="391"/>
      <c r="BK141" s="395"/>
      <c r="BL141" s="106"/>
      <c r="BM141" s="106"/>
      <c r="BN141" s="106"/>
      <c r="BO141" s="106"/>
      <c r="BP141" s="106"/>
      <c r="BQ141" s="106"/>
      <c r="BR141" s="99"/>
      <c r="BS141" s="99"/>
      <c r="BT141" s="99"/>
      <c r="BU141" s="106"/>
      <c r="BV141" s="106"/>
      <c r="BW141" s="106"/>
      <c r="BX141" s="106"/>
      <c r="BY141" s="106"/>
      <c r="BZ141" s="106"/>
      <c r="CA141" s="106"/>
      <c r="CB141" s="99"/>
      <c r="CC141" s="99"/>
      <c r="CD141" s="99"/>
      <c r="CE141" s="106"/>
      <c r="CF141" s="106"/>
      <c r="CG141" s="106"/>
      <c r="CH141" s="106"/>
      <c r="CI141" s="106"/>
      <c r="CJ141" s="106"/>
      <c r="CK141" s="106"/>
      <c r="CL141" s="396"/>
      <c r="CO141" s="2"/>
      <c r="CP141" s="2"/>
      <c r="CQ141" s="2"/>
      <c r="CR141" s="2"/>
      <c r="CS141" s="2"/>
      <c r="CT141" s="2"/>
      <c r="CU141" s="2"/>
      <c r="CV141" s="2"/>
      <c r="DM141" s="2"/>
      <c r="DN141" s="2"/>
      <c r="DO141" s="2"/>
      <c r="DP141" s="2"/>
      <c r="DQ141" s="2"/>
      <c r="DR141" s="2"/>
      <c r="DS141" s="2"/>
      <c r="DT141" s="2"/>
      <c r="DU141" s="2"/>
      <c r="DV141" s="2"/>
      <c r="DW141" s="2"/>
      <c r="DX141" s="2"/>
      <c r="DY141" s="2"/>
      <c r="DZ141" s="2"/>
      <c r="EA141" s="2"/>
      <c r="EB141" s="2"/>
      <c r="EC141" s="2"/>
      <c r="ED141" s="2"/>
      <c r="EE141" s="2"/>
      <c r="EF141" s="2"/>
      <c r="EG141" s="2"/>
      <c r="EH141" s="2"/>
      <c r="EI141" s="2"/>
      <c r="EJ141" s="2"/>
      <c r="GK141" s="167"/>
      <c r="GL141" s="167"/>
      <c r="GM141" s="167"/>
      <c r="GN141" s="167"/>
      <c r="GO141" s="167"/>
      <c r="GP141" s="167"/>
      <c r="GQ141" s="167"/>
      <c r="GR141" s="167" t="s">
        <v>194</v>
      </c>
      <c r="GS141" s="167">
        <v>1992</v>
      </c>
    </row>
    <row r="142" spans="1:201" ht="5.0999999999999996" customHeight="1" x14ac:dyDescent="0.15">
      <c r="A142" s="1"/>
      <c r="B142" s="336"/>
      <c r="C142" s="183"/>
      <c r="D142" s="183"/>
      <c r="E142" s="183"/>
      <c r="F142" s="183"/>
      <c r="G142" s="183"/>
      <c r="H142" s="183"/>
      <c r="I142" s="183"/>
      <c r="J142" s="355"/>
      <c r="K142" s="356"/>
      <c r="L142" s="356"/>
      <c r="M142" s="356"/>
      <c r="N142" s="356"/>
      <c r="O142" s="356"/>
      <c r="P142" s="356"/>
      <c r="Q142" s="356"/>
      <c r="R142" s="356"/>
      <c r="S142" s="356"/>
      <c r="T142" s="356"/>
      <c r="U142" s="356"/>
      <c r="V142" s="356"/>
      <c r="W142" s="356"/>
      <c r="X142" s="356"/>
      <c r="Y142" s="356"/>
      <c r="Z142" s="356"/>
      <c r="AA142" s="356"/>
      <c r="AB142" s="356"/>
      <c r="AC142" s="356"/>
      <c r="AD142" s="356"/>
      <c r="AE142" s="356"/>
      <c r="AF142" s="356"/>
      <c r="AG142" s="356"/>
      <c r="AH142" s="356"/>
      <c r="AI142" s="356"/>
      <c r="AJ142" s="356"/>
      <c r="AK142" s="356"/>
      <c r="AL142" s="356"/>
      <c r="AM142" s="356"/>
      <c r="AN142" s="356"/>
      <c r="AO142" s="356"/>
      <c r="AP142" s="356"/>
      <c r="AQ142" s="356"/>
      <c r="AR142" s="356"/>
      <c r="AS142" s="356"/>
      <c r="AT142" s="356"/>
      <c r="AU142" s="356"/>
      <c r="AV142" s="356"/>
      <c r="AW142" s="356"/>
      <c r="AX142" s="356"/>
      <c r="AY142" s="356"/>
      <c r="AZ142" s="397"/>
      <c r="BA142" s="389"/>
      <c r="BB142" s="390"/>
      <c r="BC142" s="390"/>
      <c r="BD142" s="390"/>
      <c r="BE142" s="390"/>
      <c r="BF142" s="390"/>
      <c r="BG142" s="390"/>
      <c r="BH142" s="390"/>
      <c r="BI142" s="390"/>
      <c r="BJ142" s="391"/>
      <c r="BK142" s="398"/>
      <c r="BL142" s="221"/>
      <c r="BM142" s="221"/>
      <c r="BN142" s="221"/>
      <c r="BO142" s="221"/>
      <c r="BP142" s="221"/>
      <c r="BQ142" s="221"/>
      <c r="BR142" s="399"/>
      <c r="BS142" s="399"/>
      <c r="BT142" s="399"/>
      <c r="BU142" s="221"/>
      <c r="BV142" s="221"/>
      <c r="BW142" s="221"/>
      <c r="BX142" s="221"/>
      <c r="BY142" s="221"/>
      <c r="BZ142" s="221"/>
      <c r="CA142" s="221"/>
      <c r="CB142" s="399"/>
      <c r="CC142" s="399"/>
      <c r="CD142" s="399"/>
      <c r="CE142" s="221"/>
      <c r="CF142" s="221"/>
      <c r="CG142" s="221"/>
      <c r="CH142" s="221"/>
      <c r="CI142" s="221"/>
      <c r="CJ142" s="221"/>
      <c r="CK142" s="221"/>
      <c r="CL142" s="400"/>
      <c r="CO142" s="2"/>
      <c r="CP142" s="2"/>
      <c r="CQ142" s="2"/>
      <c r="CR142" s="2"/>
      <c r="CS142" s="2"/>
      <c r="CT142" s="2"/>
      <c r="CU142" s="2"/>
      <c r="CV142" s="2"/>
      <c r="DM142" s="2"/>
      <c r="DN142" s="2"/>
      <c r="DO142" s="2"/>
      <c r="DP142" s="2"/>
      <c r="DQ142" s="2"/>
      <c r="DR142" s="2"/>
      <c r="DS142" s="2"/>
      <c r="DT142" s="2"/>
      <c r="DU142" s="2"/>
      <c r="DV142" s="2"/>
      <c r="DW142" s="2"/>
      <c r="DX142" s="2"/>
      <c r="DY142" s="2"/>
      <c r="DZ142" s="2"/>
      <c r="EA142" s="2"/>
      <c r="EB142" s="2"/>
      <c r="EC142" s="2"/>
      <c r="ED142" s="2"/>
      <c r="EE142" s="2"/>
      <c r="EF142" s="2"/>
      <c r="EG142" s="2"/>
      <c r="EH142" s="2"/>
      <c r="EI142" s="2"/>
      <c r="EJ142" s="2"/>
      <c r="GK142" s="167"/>
      <c r="GL142" s="167"/>
      <c r="GM142" s="167"/>
      <c r="GN142" s="167"/>
      <c r="GO142" s="167"/>
      <c r="GP142" s="167"/>
      <c r="GQ142" s="167"/>
      <c r="GR142" s="167" t="s">
        <v>195</v>
      </c>
      <c r="GS142" s="167">
        <v>1993</v>
      </c>
    </row>
    <row r="143" spans="1:201" ht="5.0999999999999996" customHeight="1" x14ac:dyDescent="0.15">
      <c r="A143" s="1"/>
      <c r="B143" s="54" t="s">
        <v>196</v>
      </c>
      <c r="C143" s="163"/>
      <c r="D143" s="163"/>
      <c r="E143" s="163"/>
      <c r="F143" s="163"/>
      <c r="G143" s="163"/>
      <c r="H143" s="163"/>
      <c r="I143" s="163"/>
      <c r="J143" s="118"/>
      <c r="K143" s="343"/>
      <c r="L143" s="343"/>
      <c r="M143" s="343"/>
      <c r="N143" s="343"/>
      <c r="O143" s="343"/>
      <c r="P143" s="343"/>
      <c r="Q143" s="343"/>
      <c r="R143" s="343"/>
      <c r="S143" s="343"/>
      <c r="T143" s="343"/>
      <c r="U143" s="343"/>
      <c r="V143" s="343"/>
      <c r="W143" s="343"/>
      <c r="X143" s="343"/>
      <c r="Y143" s="343"/>
      <c r="Z143" s="343"/>
      <c r="AA143" s="343"/>
      <c r="AB143" s="343"/>
      <c r="AC143" s="343"/>
      <c r="AD143" s="343"/>
      <c r="AE143" s="343"/>
      <c r="AF143" s="343"/>
      <c r="AG143" s="343"/>
      <c r="AH143" s="343"/>
      <c r="AI143" s="401" t="s">
        <v>197</v>
      </c>
      <c r="AJ143" s="402"/>
      <c r="AK143" s="402"/>
      <c r="AL143" s="402"/>
      <c r="AM143" s="402"/>
      <c r="AN143" s="402"/>
      <c r="AO143" s="402"/>
      <c r="AP143" s="402"/>
      <c r="AQ143" s="402"/>
      <c r="AR143" s="402"/>
      <c r="AS143" s="402"/>
      <c r="AT143" s="402"/>
      <c r="AU143" s="402"/>
      <c r="AV143" s="402"/>
      <c r="AW143" s="402"/>
      <c r="AX143" s="402"/>
      <c r="AY143" s="402"/>
      <c r="AZ143" s="403"/>
      <c r="BA143" s="389" t="s">
        <v>198</v>
      </c>
      <c r="BB143" s="390"/>
      <c r="BC143" s="390"/>
      <c r="BD143" s="390"/>
      <c r="BE143" s="390"/>
      <c r="BF143" s="390"/>
      <c r="BG143" s="390"/>
      <c r="BH143" s="390"/>
      <c r="BI143" s="390"/>
      <c r="BJ143" s="391"/>
      <c r="BK143" s="213"/>
      <c r="BL143" s="213"/>
      <c r="BM143" s="213"/>
      <c r="BN143" s="213"/>
      <c r="BO143" s="213"/>
      <c r="BP143" s="213"/>
      <c r="BQ143" s="213"/>
      <c r="BR143" s="96" t="s">
        <v>26</v>
      </c>
      <c r="BS143" s="96"/>
      <c r="BT143" s="96"/>
      <c r="BU143" s="213"/>
      <c r="BV143" s="213"/>
      <c r="BW143" s="213"/>
      <c r="BX143" s="213"/>
      <c r="BY143" s="213"/>
      <c r="BZ143" s="213"/>
      <c r="CA143" s="213"/>
      <c r="CB143" s="96" t="s">
        <v>26</v>
      </c>
      <c r="CC143" s="96"/>
      <c r="CD143" s="96"/>
      <c r="CE143" s="213"/>
      <c r="CF143" s="213"/>
      <c r="CG143" s="213"/>
      <c r="CH143" s="213"/>
      <c r="CI143" s="213"/>
      <c r="CJ143" s="213"/>
      <c r="CK143" s="213"/>
      <c r="CL143" s="393"/>
      <c r="CO143" s="2"/>
      <c r="CP143" s="2"/>
      <c r="CQ143" s="2"/>
      <c r="CR143" s="2"/>
      <c r="CS143" s="2"/>
      <c r="CT143" s="2"/>
      <c r="CU143" s="2"/>
      <c r="CV143" s="2"/>
      <c r="DM143" s="2"/>
      <c r="DN143" s="2"/>
      <c r="DO143" s="2"/>
      <c r="DP143" s="2"/>
      <c r="DQ143" s="2"/>
      <c r="DR143" s="2"/>
      <c r="DS143" s="2"/>
      <c r="DT143" s="2"/>
      <c r="DU143" s="2"/>
      <c r="DV143" s="2"/>
      <c r="DW143" s="2"/>
      <c r="DX143" s="2"/>
      <c r="DY143" s="2"/>
      <c r="DZ143" s="2"/>
      <c r="EA143" s="2"/>
      <c r="EB143" s="2"/>
      <c r="EC143" s="2"/>
      <c r="ED143" s="2"/>
      <c r="EE143" s="2"/>
      <c r="EF143" s="2"/>
      <c r="EG143" s="2"/>
      <c r="EH143" s="2"/>
      <c r="EI143" s="2"/>
      <c r="EJ143" s="2"/>
      <c r="GK143" s="167"/>
      <c r="GL143" s="167"/>
      <c r="GM143" s="167"/>
      <c r="GN143" s="167"/>
      <c r="GO143" s="167"/>
      <c r="GP143" s="167"/>
      <c r="GQ143" s="167"/>
      <c r="GR143" s="167" t="s">
        <v>199</v>
      </c>
      <c r="GS143" s="167">
        <v>1994</v>
      </c>
    </row>
    <row r="144" spans="1:201" ht="5.0999999999999996" customHeight="1" x14ac:dyDescent="0.15">
      <c r="A144" s="1"/>
      <c r="B144" s="320"/>
      <c r="C144" s="321"/>
      <c r="D144" s="321"/>
      <c r="E144" s="321"/>
      <c r="F144" s="321"/>
      <c r="G144" s="321"/>
      <c r="H144" s="321"/>
      <c r="I144" s="321"/>
      <c r="J144" s="346"/>
      <c r="K144" s="404"/>
      <c r="L144" s="404"/>
      <c r="M144" s="404"/>
      <c r="N144" s="404"/>
      <c r="O144" s="404"/>
      <c r="P144" s="404"/>
      <c r="Q144" s="404"/>
      <c r="R144" s="404"/>
      <c r="S144" s="404"/>
      <c r="T144" s="404"/>
      <c r="U144" s="404"/>
      <c r="V144" s="404"/>
      <c r="W144" s="404"/>
      <c r="X144" s="404"/>
      <c r="Y144" s="404"/>
      <c r="Z144" s="404"/>
      <c r="AA144" s="404"/>
      <c r="AB144" s="404"/>
      <c r="AC144" s="404"/>
      <c r="AD144" s="404"/>
      <c r="AE144" s="404"/>
      <c r="AF144" s="404"/>
      <c r="AG144" s="404"/>
      <c r="AH144" s="404"/>
      <c r="AI144" s="405"/>
      <c r="AJ144" s="406"/>
      <c r="AK144" s="406"/>
      <c r="AL144" s="406"/>
      <c r="AM144" s="406"/>
      <c r="AN144" s="406"/>
      <c r="AO144" s="406"/>
      <c r="AP144" s="406"/>
      <c r="AQ144" s="406"/>
      <c r="AR144" s="406"/>
      <c r="AS144" s="406"/>
      <c r="AT144" s="406"/>
      <c r="AU144" s="406"/>
      <c r="AV144" s="406"/>
      <c r="AW144" s="406"/>
      <c r="AX144" s="406"/>
      <c r="AY144" s="406"/>
      <c r="AZ144" s="407"/>
      <c r="BA144" s="389"/>
      <c r="BB144" s="390"/>
      <c r="BC144" s="390"/>
      <c r="BD144" s="390"/>
      <c r="BE144" s="390"/>
      <c r="BF144" s="390"/>
      <c r="BG144" s="390"/>
      <c r="BH144" s="390"/>
      <c r="BI144" s="390"/>
      <c r="BJ144" s="391"/>
      <c r="BK144" s="106"/>
      <c r="BL144" s="106"/>
      <c r="BM144" s="106"/>
      <c r="BN144" s="106"/>
      <c r="BO144" s="106"/>
      <c r="BP144" s="106"/>
      <c r="BQ144" s="106"/>
      <c r="BR144" s="99"/>
      <c r="BS144" s="99"/>
      <c r="BT144" s="99"/>
      <c r="BU144" s="106"/>
      <c r="BV144" s="106"/>
      <c r="BW144" s="106"/>
      <c r="BX144" s="106"/>
      <c r="BY144" s="106"/>
      <c r="BZ144" s="106"/>
      <c r="CA144" s="106"/>
      <c r="CB144" s="99"/>
      <c r="CC144" s="99"/>
      <c r="CD144" s="99"/>
      <c r="CE144" s="106"/>
      <c r="CF144" s="106"/>
      <c r="CG144" s="106"/>
      <c r="CH144" s="106"/>
      <c r="CI144" s="106"/>
      <c r="CJ144" s="106"/>
      <c r="CK144" s="106"/>
      <c r="CL144" s="396"/>
      <c r="CO144" s="2"/>
      <c r="CP144" s="2"/>
      <c r="CQ144" s="2"/>
      <c r="CR144" s="2"/>
      <c r="CS144" s="2"/>
      <c r="CT144" s="2"/>
      <c r="CU144" s="2"/>
      <c r="CV144" s="2"/>
      <c r="DM144" s="2"/>
      <c r="DN144" s="2"/>
      <c r="DO144" s="2"/>
      <c r="DP144" s="2"/>
      <c r="DQ144" s="2"/>
      <c r="DR144" s="2"/>
      <c r="DS144" s="2"/>
      <c r="DT144" s="2"/>
      <c r="DU144" s="2"/>
      <c r="DV144" s="2"/>
      <c r="DW144" s="2"/>
      <c r="DX144" s="2"/>
      <c r="DY144" s="2"/>
      <c r="DZ144" s="2"/>
      <c r="EA144" s="2"/>
      <c r="EB144" s="2"/>
      <c r="EC144" s="2"/>
      <c r="ED144" s="2"/>
      <c r="EE144" s="2"/>
      <c r="EF144" s="2"/>
      <c r="EG144" s="2"/>
      <c r="EH144" s="2"/>
      <c r="EI144" s="2"/>
      <c r="EJ144" s="2"/>
      <c r="GK144" s="167"/>
      <c r="GL144" s="167"/>
      <c r="GM144" s="167"/>
      <c r="GN144" s="167"/>
      <c r="GO144" s="167"/>
      <c r="GP144" s="167"/>
      <c r="GQ144" s="167"/>
      <c r="GR144" s="167" t="s">
        <v>200</v>
      </c>
      <c r="GS144" s="167">
        <v>1995</v>
      </c>
    </row>
    <row r="145" spans="1:201" ht="5.0999999999999996" customHeight="1" x14ac:dyDescent="0.15">
      <c r="A145" s="1"/>
      <c r="B145" s="320"/>
      <c r="C145" s="321"/>
      <c r="D145" s="321"/>
      <c r="E145" s="321"/>
      <c r="F145" s="321"/>
      <c r="G145" s="321"/>
      <c r="H145" s="321"/>
      <c r="I145" s="321"/>
      <c r="J145" s="346"/>
      <c r="K145" s="404"/>
      <c r="L145" s="404"/>
      <c r="M145" s="404"/>
      <c r="N145" s="404"/>
      <c r="O145" s="404"/>
      <c r="P145" s="404"/>
      <c r="Q145" s="404"/>
      <c r="R145" s="404"/>
      <c r="S145" s="404"/>
      <c r="T145" s="404"/>
      <c r="U145" s="404"/>
      <c r="V145" s="404"/>
      <c r="W145" s="404"/>
      <c r="X145" s="404"/>
      <c r="Y145" s="404"/>
      <c r="Z145" s="404"/>
      <c r="AA145" s="404"/>
      <c r="AB145" s="404"/>
      <c r="AC145" s="404"/>
      <c r="AD145" s="404"/>
      <c r="AE145" s="404"/>
      <c r="AF145" s="404"/>
      <c r="AG145" s="404"/>
      <c r="AH145" s="404"/>
      <c r="AI145" s="405"/>
      <c r="AJ145" s="406"/>
      <c r="AK145" s="406"/>
      <c r="AL145" s="406"/>
      <c r="AM145" s="406"/>
      <c r="AN145" s="406"/>
      <c r="AO145" s="406"/>
      <c r="AP145" s="406"/>
      <c r="AQ145" s="406"/>
      <c r="AR145" s="406"/>
      <c r="AS145" s="406"/>
      <c r="AT145" s="406"/>
      <c r="AU145" s="406"/>
      <c r="AV145" s="406"/>
      <c r="AW145" s="406"/>
      <c r="AX145" s="406"/>
      <c r="AY145" s="406"/>
      <c r="AZ145" s="407"/>
      <c r="BA145" s="389"/>
      <c r="BB145" s="390"/>
      <c r="BC145" s="390"/>
      <c r="BD145" s="390"/>
      <c r="BE145" s="390"/>
      <c r="BF145" s="390"/>
      <c r="BG145" s="390"/>
      <c r="BH145" s="390"/>
      <c r="BI145" s="390"/>
      <c r="BJ145" s="391"/>
      <c r="BK145" s="106"/>
      <c r="BL145" s="106"/>
      <c r="BM145" s="106"/>
      <c r="BN145" s="106"/>
      <c r="BO145" s="106"/>
      <c r="BP145" s="106"/>
      <c r="BQ145" s="106"/>
      <c r="BR145" s="99"/>
      <c r="BS145" s="99"/>
      <c r="BT145" s="99"/>
      <c r="BU145" s="106"/>
      <c r="BV145" s="106"/>
      <c r="BW145" s="106"/>
      <c r="BX145" s="106"/>
      <c r="BY145" s="106"/>
      <c r="BZ145" s="106"/>
      <c r="CA145" s="106"/>
      <c r="CB145" s="99"/>
      <c r="CC145" s="99"/>
      <c r="CD145" s="99"/>
      <c r="CE145" s="106"/>
      <c r="CF145" s="106"/>
      <c r="CG145" s="106"/>
      <c r="CH145" s="106"/>
      <c r="CI145" s="106"/>
      <c r="CJ145" s="106"/>
      <c r="CK145" s="106"/>
      <c r="CL145" s="396"/>
      <c r="CO145" s="2"/>
      <c r="CP145" s="2"/>
      <c r="CQ145" s="2"/>
      <c r="CR145" s="2"/>
      <c r="CS145" s="2"/>
      <c r="CT145" s="2"/>
      <c r="CU145" s="2"/>
      <c r="CV145" s="2"/>
      <c r="DM145" s="2"/>
      <c r="DN145" s="2"/>
      <c r="DO145" s="2"/>
      <c r="DP145" s="2"/>
      <c r="DQ145" s="2"/>
      <c r="DR145" s="2"/>
      <c r="DS145" s="2"/>
      <c r="DT145" s="2"/>
      <c r="DU145" s="2"/>
      <c r="DV145" s="2"/>
      <c r="DW145" s="2"/>
      <c r="DX145" s="2"/>
      <c r="DY145" s="2"/>
      <c r="DZ145" s="2"/>
      <c r="EA145" s="2"/>
      <c r="EB145" s="2"/>
      <c r="EC145" s="2"/>
      <c r="ED145" s="2"/>
      <c r="EE145" s="2"/>
      <c r="EF145" s="2"/>
      <c r="EG145" s="2"/>
      <c r="EH145" s="2"/>
      <c r="EI145" s="2"/>
      <c r="EJ145" s="2"/>
      <c r="GK145" s="167"/>
      <c r="GL145" s="167"/>
      <c r="GM145" s="167"/>
      <c r="GN145" s="167"/>
      <c r="GO145" s="167"/>
      <c r="GP145" s="167"/>
      <c r="GQ145" s="167"/>
      <c r="GR145" s="167" t="s">
        <v>201</v>
      </c>
      <c r="GS145" s="167">
        <v>1996</v>
      </c>
    </row>
    <row r="146" spans="1:201" ht="5.0999999999999996" customHeight="1" x14ac:dyDescent="0.15">
      <c r="A146" s="1"/>
      <c r="B146" s="320"/>
      <c r="C146" s="321"/>
      <c r="D146" s="321"/>
      <c r="E146" s="321"/>
      <c r="F146" s="321"/>
      <c r="G146" s="321"/>
      <c r="H146" s="321"/>
      <c r="I146" s="321"/>
      <c r="J146" s="346"/>
      <c r="K146" s="404"/>
      <c r="L146" s="404"/>
      <c r="M146" s="404"/>
      <c r="N146" s="404"/>
      <c r="O146" s="404"/>
      <c r="P146" s="404"/>
      <c r="Q146" s="404"/>
      <c r="R146" s="404"/>
      <c r="S146" s="404"/>
      <c r="T146" s="404"/>
      <c r="U146" s="404"/>
      <c r="V146" s="404"/>
      <c r="W146" s="404"/>
      <c r="X146" s="404"/>
      <c r="Y146" s="404"/>
      <c r="Z146" s="404"/>
      <c r="AA146" s="404"/>
      <c r="AB146" s="404"/>
      <c r="AC146" s="404"/>
      <c r="AD146" s="404"/>
      <c r="AE146" s="404"/>
      <c r="AF146" s="404"/>
      <c r="AG146" s="404"/>
      <c r="AH146" s="404"/>
      <c r="AI146" s="408"/>
      <c r="AJ146" s="409"/>
      <c r="AK146" s="409"/>
      <c r="AL146" s="409"/>
      <c r="AM146" s="409"/>
      <c r="AN146" s="409"/>
      <c r="AO146" s="409"/>
      <c r="AP146" s="409"/>
      <c r="AQ146" s="409"/>
      <c r="AR146" s="409"/>
      <c r="AS146" s="409"/>
      <c r="AT146" s="409"/>
      <c r="AU146" s="409"/>
      <c r="AV146" s="409"/>
      <c r="AW146" s="409"/>
      <c r="AX146" s="409"/>
      <c r="AY146" s="409"/>
      <c r="AZ146" s="410"/>
      <c r="BA146" s="389"/>
      <c r="BB146" s="390"/>
      <c r="BC146" s="390"/>
      <c r="BD146" s="390"/>
      <c r="BE146" s="390"/>
      <c r="BF146" s="390"/>
      <c r="BG146" s="390"/>
      <c r="BH146" s="390"/>
      <c r="BI146" s="390"/>
      <c r="BJ146" s="391"/>
      <c r="BK146" s="106"/>
      <c r="BL146" s="106"/>
      <c r="BM146" s="106"/>
      <c r="BN146" s="106"/>
      <c r="BO146" s="106"/>
      <c r="BP146" s="106"/>
      <c r="BQ146" s="106"/>
      <c r="BR146" s="99"/>
      <c r="BS146" s="99"/>
      <c r="BT146" s="99"/>
      <c r="BU146" s="106"/>
      <c r="BV146" s="106"/>
      <c r="BW146" s="106"/>
      <c r="BX146" s="106"/>
      <c r="BY146" s="106"/>
      <c r="BZ146" s="106"/>
      <c r="CA146" s="106"/>
      <c r="CB146" s="99"/>
      <c r="CC146" s="99"/>
      <c r="CD146" s="99"/>
      <c r="CE146" s="106"/>
      <c r="CF146" s="106"/>
      <c r="CG146" s="106"/>
      <c r="CH146" s="106"/>
      <c r="CI146" s="106"/>
      <c r="CJ146" s="106"/>
      <c r="CK146" s="106"/>
      <c r="CL146" s="396"/>
      <c r="CO146" s="2"/>
      <c r="CP146" s="2"/>
      <c r="CQ146" s="2"/>
      <c r="CR146" s="2"/>
      <c r="CS146" s="2"/>
      <c r="CT146" s="2"/>
      <c r="CU146" s="2"/>
      <c r="CV146" s="2"/>
      <c r="DM146" s="2"/>
      <c r="DN146" s="2"/>
      <c r="DO146" s="2"/>
      <c r="DP146" s="2"/>
      <c r="DQ146" s="2"/>
      <c r="DR146" s="2"/>
      <c r="DS146" s="2"/>
      <c r="DT146" s="2"/>
      <c r="DU146" s="2"/>
      <c r="DV146" s="2"/>
      <c r="DW146" s="2"/>
      <c r="DX146" s="2"/>
      <c r="DY146" s="2"/>
      <c r="DZ146" s="2"/>
      <c r="EA146" s="2"/>
      <c r="EB146" s="2"/>
      <c r="EC146" s="2"/>
      <c r="ED146" s="2"/>
      <c r="EE146" s="2"/>
      <c r="EF146" s="2"/>
      <c r="EG146" s="2"/>
      <c r="EH146" s="2"/>
      <c r="EI146" s="2"/>
      <c r="EJ146" s="2"/>
      <c r="GK146" s="167"/>
      <c r="GL146" s="167"/>
      <c r="GM146" s="167"/>
      <c r="GN146" s="167"/>
      <c r="GO146" s="167"/>
      <c r="GP146" s="167"/>
      <c r="GQ146" s="167"/>
      <c r="GR146" s="167" t="s">
        <v>202</v>
      </c>
      <c r="GS146" s="167">
        <v>1997</v>
      </c>
    </row>
    <row r="147" spans="1:201" ht="5.0999999999999996" customHeight="1" x14ac:dyDescent="0.15">
      <c r="A147" s="1"/>
      <c r="B147" s="320"/>
      <c r="C147" s="321"/>
      <c r="D147" s="321"/>
      <c r="E147" s="321"/>
      <c r="F147" s="321"/>
      <c r="G147" s="321"/>
      <c r="H147" s="321"/>
      <c r="I147" s="321"/>
      <c r="J147" s="346"/>
      <c r="K147" s="404"/>
      <c r="L147" s="404"/>
      <c r="M147" s="404"/>
      <c r="N147" s="404"/>
      <c r="O147" s="404"/>
      <c r="P147" s="404"/>
      <c r="Q147" s="404"/>
      <c r="R147" s="404"/>
      <c r="S147" s="404"/>
      <c r="T147" s="404"/>
      <c r="U147" s="404"/>
      <c r="V147" s="404"/>
      <c r="W147" s="404"/>
      <c r="X147" s="404"/>
      <c r="Y147" s="404"/>
      <c r="Z147" s="404"/>
      <c r="AA147" s="404"/>
      <c r="AB147" s="404"/>
      <c r="AC147" s="404"/>
      <c r="AD147" s="404"/>
      <c r="AE147" s="404"/>
      <c r="AF147" s="404"/>
      <c r="AG147" s="404"/>
      <c r="AH147" s="404"/>
      <c r="AI147" s="411"/>
      <c r="AJ147" s="412"/>
      <c r="AK147" s="412"/>
      <c r="AL147" s="412"/>
      <c r="AM147" s="412"/>
      <c r="AN147" s="412"/>
      <c r="AO147" s="412"/>
      <c r="AP147" s="412"/>
      <c r="AQ147" s="412"/>
      <c r="AR147" s="412"/>
      <c r="AS147" s="412"/>
      <c r="AT147" s="412"/>
      <c r="AU147" s="412"/>
      <c r="AV147" s="412"/>
      <c r="AW147" s="412"/>
      <c r="AX147" s="412"/>
      <c r="AY147" s="412"/>
      <c r="AZ147" s="413"/>
      <c r="BA147" s="389"/>
      <c r="BB147" s="390"/>
      <c r="BC147" s="390"/>
      <c r="BD147" s="390"/>
      <c r="BE147" s="390"/>
      <c r="BF147" s="390"/>
      <c r="BG147" s="390"/>
      <c r="BH147" s="390"/>
      <c r="BI147" s="390"/>
      <c r="BJ147" s="391"/>
      <c r="BK147" s="106"/>
      <c r="BL147" s="106"/>
      <c r="BM147" s="106"/>
      <c r="BN147" s="106"/>
      <c r="BO147" s="106"/>
      <c r="BP147" s="106"/>
      <c r="BQ147" s="106"/>
      <c r="BR147" s="99"/>
      <c r="BS147" s="99"/>
      <c r="BT147" s="99"/>
      <c r="BU147" s="106"/>
      <c r="BV147" s="106"/>
      <c r="BW147" s="106"/>
      <c r="BX147" s="106"/>
      <c r="BY147" s="106"/>
      <c r="BZ147" s="106"/>
      <c r="CA147" s="106"/>
      <c r="CB147" s="99"/>
      <c r="CC147" s="99"/>
      <c r="CD147" s="99"/>
      <c r="CE147" s="106"/>
      <c r="CF147" s="106"/>
      <c r="CG147" s="106"/>
      <c r="CH147" s="106"/>
      <c r="CI147" s="106"/>
      <c r="CJ147" s="106"/>
      <c r="CK147" s="106"/>
      <c r="CL147" s="396"/>
      <c r="CO147" s="2"/>
      <c r="CP147" s="2"/>
      <c r="CQ147" s="2"/>
      <c r="CR147" s="2"/>
      <c r="CS147" s="2"/>
      <c r="CT147" s="2"/>
      <c r="CU147" s="2"/>
      <c r="CV147" s="2"/>
      <c r="DM147" s="2"/>
      <c r="DN147" s="2"/>
      <c r="DO147" s="2"/>
      <c r="DP147" s="2"/>
      <c r="DQ147" s="2"/>
      <c r="DR147" s="2"/>
      <c r="DS147" s="2"/>
      <c r="DT147" s="2"/>
      <c r="DU147" s="2"/>
      <c r="DV147" s="2"/>
      <c r="DW147" s="2"/>
      <c r="DX147" s="2"/>
      <c r="DY147" s="2"/>
      <c r="DZ147" s="2"/>
      <c r="EA147" s="2"/>
      <c r="EB147" s="2"/>
      <c r="EC147" s="2"/>
      <c r="ED147" s="2"/>
      <c r="EE147" s="2"/>
      <c r="EF147" s="2"/>
      <c r="EG147" s="2"/>
      <c r="EH147" s="2"/>
      <c r="EI147" s="2"/>
      <c r="EJ147" s="2"/>
      <c r="GK147" s="167"/>
      <c r="GL147" s="167"/>
      <c r="GM147" s="167"/>
      <c r="GN147" s="167"/>
      <c r="GO147" s="167"/>
      <c r="GP147" s="167"/>
      <c r="GQ147" s="167"/>
      <c r="GR147" s="167" t="s">
        <v>203</v>
      </c>
      <c r="GS147" s="167">
        <v>1998</v>
      </c>
    </row>
    <row r="148" spans="1:201" ht="5.0999999999999996" customHeight="1" x14ac:dyDescent="0.15">
      <c r="A148" s="1"/>
      <c r="B148" s="320"/>
      <c r="C148" s="321"/>
      <c r="D148" s="321"/>
      <c r="E148" s="321"/>
      <c r="F148" s="321"/>
      <c r="G148" s="321"/>
      <c r="H148" s="321"/>
      <c r="I148" s="321"/>
      <c r="J148" s="346"/>
      <c r="K148" s="404"/>
      <c r="L148" s="404"/>
      <c r="M148" s="404"/>
      <c r="N148" s="404"/>
      <c r="O148" s="404"/>
      <c r="P148" s="404"/>
      <c r="Q148" s="404"/>
      <c r="R148" s="404"/>
      <c r="S148" s="404"/>
      <c r="T148" s="404"/>
      <c r="U148" s="404"/>
      <c r="V148" s="404"/>
      <c r="W148" s="404"/>
      <c r="X148" s="404"/>
      <c r="Y148" s="404"/>
      <c r="Z148" s="404"/>
      <c r="AA148" s="404"/>
      <c r="AB148" s="404"/>
      <c r="AC148" s="404"/>
      <c r="AD148" s="404"/>
      <c r="AE148" s="404"/>
      <c r="AF148" s="404"/>
      <c r="AG148" s="404"/>
      <c r="AH148" s="404"/>
      <c r="AI148" s="411"/>
      <c r="AJ148" s="412"/>
      <c r="AK148" s="412"/>
      <c r="AL148" s="412"/>
      <c r="AM148" s="412"/>
      <c r="AN148" s="412"/>
      <c r="AO148" s="412"/>
      <c r="AP148" s="412"/>
      <c r="AQ148" s="412"/>
      <c r="AR148" s="412"/>
      <c r="AS148" s="412"/>
      <c r="AT148" s="412"/>
      <c r="AU148" s="412"/>
      <c r="AV148" s="412"/>
      <c r="AW148" s="412"/>
      <c r="AX148" s="412"/>
      <c r="AY148" s="412"/>
      <c r="AZ148" s="413"/>
      <c r="BA148" s="389"/>
      <c r="BB148" s="390"/>
      <c r="BC148" s="390"/>
      <c r="BD148" s="390"/>
      <c r="BE148" s="390"/>
      <c r="BF148" s="390"/>
      <c r="BG148" s="390"/>
      <c r="BH148" s="390"/>
      <c r="BI148" s="390"/>
      <c r="BJ148" s="391"/>
      <c r="BK148" s="106"/>
      <c r="BL148" s="106"/>
      <c r="BM148" s="106"/>
      <c r="BN148" s="106"/>
      <c r="BO148" s="106"/>
      <c r="BP148" s="106"/>
      <c r="BQ148" s="106"/>
      <c r="BR148" s="99"/>
      <c r="BS148" s="99"/>
      <c r="BT148" s="99"/>
      <c r="BU148" s="106"/>
      <c r="BV148" s="106"/>
      <c r="BW148" s="106"/>
      <c r="BX148" s="106"/>
      <c r="BY148" s="106"/>
      <c r="BZ148" s="106"/>
      <c r="CA148" s="106"/>
      <c r="CB148" s="99"/>
      <c r="CC148" s="99"/>
      <c r="CD148" s="99"/>
      <c r="CE148" s="106"/>
      <c r="CF148" s="106"/>
      <c r="CG148" s="106"/>
      <c r="CH148" s="106"/>
      <c r="CI148" s="106"/>
      <c r="CJ148" s="106"/>
      <c r="CK148" s="106"/>
      <c r="CL148" s="396"/>
      <c r="CO148" s="2"/>
      <c r="CP148" s="2"/>
      <c r="CQ148" s="2"/>
      <c r="CR148" s="2"/>
      <c r="CS148" s="2"/>
      <c r="CT148" s="2"/>
      <c r="CU148" s="2"/>
      <c r="CV148" s="2"/>
      <c r="DM148" s="2"/>
      <c r="DN148" s="2"/>
      <c r="DO148" s="2"/>
      <c r="DP148" s="2"/>
      <c r="DQ148" s="2"/>
      <c r="DR148" s="2"/>
      <c r="DS148" s="2"/>
      <c r="DT148" s="2"/>
      <c r="DU148" s="2"/>
      <c r="DV148" s="2"/>
      <c r="DW148" s="2"/>
      <c r="DX148" s="2"/>
      <c r="DY148" s="2"/>
      <c r="DZ148" s="2"/>
      <c r="EA148" s="2"/>
      <c r="EB148" s="2"/>
      <c r="EC148" s="2"/>
      <c r="ED148" s="2"/>
      <c r="EE148" s="2"/>
      <c r="EF148" s="2"/>
      <c r="EG148" s="2"/>
      <c r="EH148" s="2"/>
      <c r="EI148" s="2"/>
      <c r="EJ148" s="2"/>
      <c r="GK148" s="167"/>
      <c r="GL148" s="167"/>
      <c r="GM148" s="167"/>
      <c r="GN148" s="167"/>
      <c r="GO148" s="167"/>
      <c r="GP148" s="167"/>
      <c r="GQ148" s="167"/>
      <c r="GR148" s="167" t="s">
        <v>204</v>
      </c>
      <c r="GS148" s="167">
        <v>1999</v>
      </c>
    </row>
    <row r="149" spans="1:201" ht="5.0999999999999996" customHeight="1" x14ac:dyDescent="0.15">
      <c r="A149" s="1"/>
      <c r="B149" s="320"/>
      <c r="C149" s="321"/>
      <c r="D149" s="321"/>
      <c r="E149" s="321"/>
      <c r="F149" s="321"/>
      <c r="G149" s="321"/>
      <c r="H149" s="321"/>
      <c r="I149" s="321"/>
      <c r="J149" s="346"/>
      <c r="K149" s="404"/>
      <c r="L149" s="404"/>
      <c r="M149" s="404"/>
      <c r="N149" s="404"/>
      <c r="O149" s="404"/>
      <c r="P149" s="404"/>
      <c r="Q149" s="404"/>
      <c r="R149" s="404"/>
      <c r="S149" s="404"/>
      <c r="T149" s="404"/>
      <c r="U149" s="404"/>
      <c r="V149" s="404"/>
      <c r="W149" s="404"/>
      <c r="X149" s="404"/>
      <c r="Y149" s="404"/>
      <c r="Z149" s="404"/>
      <c r="AA149" s="404"/>
      <c r="AB149" s="404"/>
      <c r="AC149" s="404"/>
      <c r="AD149" s="404"/>
      <c r="AE149" s="404"/>
      <c r="AF149" s="404"/>
      <c r="AG149" s="404"/>
      <c r="AH149" s="404"/>
      <c r="AI149" s="414"/>
      <c r="AJ149" s="415"/>
      <c r="AK149" s="415"/>
      <c r="AL149" s="415"/>
      <c r="AM149" s="415"/>
      <c r="AN149" s="415"/>
      <c r="AO149" s="415"/>
      <c r="AP149" s="415"/>
      <c r="AQ149" s="415"/>
      <c r="AR149" s="415"/>
      <c r="AS149" s="415"/>
      <c r="AT149" s="415"/>
      <c r="AU149" s="415"/>
      <c r="AV149" s="415"/>
      <c r="AW149" s="415"/>
      <c r="AX149" s="415"/>
      <c r="AY149" s="415"/>
      <c r="AZ149" s="416"/>
      <c r="BA149" s="389"/>
      <c r="BB149" s="390"/>
      <c r="BC149" s="390"/>
      <c r="BD149" s="390"/>
      <c r="BE149" s="390"/>
      <c r="BF149" s="390"/>
      <c r="BG149" s="390"/>
      <c r="BH149" s="390"/>
      <c r="BI149" s="390"/>
      <c r="BJ149" s="391"/>
      <c r="BK149" s="106"/>
      <c r="BL149" s="106"/>
      <c r="BM149" s="106"/>
      <c r="BN149" s="106"/>
      <c r="BO149" s="106"/>
      <c r="BP149" s="106"/>
      <c r="BQ149" s="106"/>
      <c r="BR149" s="99"/>
      <c r="BS149" s="99"/>
      <c r="BT149" s="99"/>
      <c r="BU149" s="106"/>
      <c r="BV149" s="106"/>
      <c r="BW149" s="106"/>
      <c r="BX149" s="106"/>
      <c r="BY149" s="106"/>
      <c r="BZ149" s="106"/>
      <c r="CA149" s="106"/>
      <c r="CB149" s="99"/>
      <c r="CC149" s="99"/>
      <c r="CD149" s="99"/>
      <c r="CE149" s="106"/>
      <c r="CF149" s="106"/>
      <c r="CG149" s="106"/>
      <c r="CH149" s="106"/>
      <c r="CI149" s="106"/>
      <c r="CJ149" s="106"/>
      <c r="CK149" s="106"/>
      <c r="CL149" s="396"/>
      <c r="CO149" s="2"/>
      <c r="CP149" s="2"/>
      <c r="CQ149" s="2"/>
      <c r="CR149" s="2"/>
      <c r="CS149" s="2"/>
      <c r="CT149" s="2"/>
      <c r="CU149" s="2"/>
      <c r="CV149" s="2"/>
      <c r="DM149" s="2"/>
      <c r="DN149" s="2"/>
      <c r="DO149" s="2"/>
      <c r="DP149" s="2"/>
      <c r="DQ149" s="2"/>
      <c r="DR149" s="2"/>
      <c r="DS149" s="2"/>
      <c r="DT149" s="2"/>
      <c r="DU149" s="2"/>
      <c r="DV149" s="2"/>
      <c r="DW149" s="2"/>
      <c r="DX149" s="2"/>
      <c r="DY149" s="2"/>
      <c r="DZ149" s="2"/>
      <c r="EA149" s="2"/>
      <c r="EB149" s="2"/>
      <c r="EC149" s="2"/>
      <c r="ED149" s="2"/>
      <c r="EE149" s="2"/>
      <c r="EF149" s="2"/>
      <c r="EG149" s="2"/>
      <c r="EH149" s="2"/>
      <c r="EI149" s="2"/>
      <c r="EJ149" s="2"/>
      <c r="GK149" s="167"/>
      <c r="GL149" s="167"/>
      <c r="GM149" s="167"/>
      <c r="GN149" s="167"/>
      <c r="GO149" s="167"/>
      <c r="GP149" s="167"/>
      <c r="GQ149" s="167"/>
      <c r="GR149" s="167" t="s">
        <v>205</v>
      </c>
      <c r="GS149" s="167">
        <v>2000</v>
      </c>
    </row>
    <row r="150" spans="1:201" ht="5.0999999999999996" customHeight="1" x14ac:dyDescent="0.15">
      <c r="A150" s="1"/>
      <c r="B150" s="336"/>
      <c r="C150" s="183"/>
      <c r="D150" s="183"/>
      <c r="E150" s="183"/>
      <c r="F150" s="183"/>
      <c r="G150" s="183"/>
      <c r="H150" s="183"/>
      <c r="I150" s="183"/>
      <c r="J150" s="355"/>
      <c r="K150" s="356"/>
      <c r="L150" s="356"/>
      <c r="M150" s="356"/>
      <c r="N150" s="356"/>
      <c r="O150" s="356"/>
      <c r="P150" s="356"/>
      <c r="Q150" s="356"/>
      <c r="R150" s="356"/>
      <c r="S150" s="356"/>
      <c r="T150" s="356"/>
      <c r="U150" s="356"/>
      <c r="V150" s="356"/>
      <c r="W150" s="356"/>
      <c r="X150" s="356"/>
      <c r="Y150" s="356"/>
      <c r="Z150" s="356"/>
      <c r="AA150" s="356"/>
      <c r="AB150" s="356"/>
      <c r="AC150" s="356"/>
      <c r="AD150" s="356"/>
      <c r="AE150" s="356"/>
      <c r="AF150" s="356"/>
      <c r="AG150" s="356"/>
      <c r="AH150" s="356"/>
      <c r="AI150" s="414"/>
      <c r="AJ150" s="415"/>
      <c r="AK150" s="415"/>
      <c r="AL150" s="415"/>
      <c r="AM150" s="415"/>
      <c r="AN150" s="415"/>
      <c r="AO150" s="415"/>
      <c r="AP150" s="415"/>
      <c r="AQ150" s="415"/>
      <c r="AR150" s="415"/>
      <c r="AS150" s="415"/>
      <c r="AT150" s="415"/>
      <c r="AU150" s="415"/>
      <c r="AV150" s="415"/>
      <c r="AW150" s="415"/>
      <c r="AX150" s="415"/>
      <c r="AY150" s="415"/>
      <c r="AZ150" s="416"/>
      <c r="BA150" s="389"/>
      <c r="BB150" s="390"/>
      <c r="BC150" s="390"/>
      <c r="BD150" s="390"/>
      <c r="BE150" s="390"/>
      <c r="BF150" s="390"/>
      <c r="BG150" s="390"/>
      <c r="BH150" s="390"/>
      <c r="BI150" s="390"/>
      <c r="BJ150" s="391"/>
      <c r="BK150" s="221"/>
      <c r="BL150" s="221"/>
      <c r="BM150" s="221"/>
      <c r="BN150" s="221"/>
      <c r="BO150" s="221"/>
      <c r="BP150" s="221"/>
      <c r="BQ150" s="221"/>
      <c r="BR150" s="399"/>
      <c r="BS150" s="399"/>
      <c r="BT150" s="399"/>
      <c r="BU150" s="221"/>
      <c r="BV150" s="221"/>
      <c r="BW150" s="221"/>
      <c r="BX150" s="221"/>
      <c r="BY150" s="221"/>
      <c r="BZ150" s="221"/>
      <c r="CA150" s="221"/>
      <c r="CB150" s="399"/>
      <c r="CC150" s="399"/>
      <c r="CD150" s="399"/>
      <c r="CE150" s="221"/>
      <c r="CF150" s="221"/>
      <c r="CG150" s="221"/>
      <c r="CH150" s="221"/>
      <c r="CI150" s="221"/>
      <c r="CJ150" s="221"/>
      <c r="CK150" s="221"/>
      <c r="CL150" s="400"/>
      <c r="CO150" s="2"/>
      <c r="CP150" s="2"/>
      <c r="CQ150" s="2"/>
      <c r="CR150" s="2"/>
      <c r="CS150" s="2"/>
      <c r="CT150" s="2"/>
      <c r="CU150" s="2"/>
      <c r="CV150" s="2"/>
      <c r="DM150" s="2"/>
      <c r="DN150" s="2"/>
      <c r="DO150" s="2"/>
      <c r="DP150" s="2"/>
      <c r="DQ150" s="2"/>
      <c r="DR150" s="2"/>
      <c r="DS150" s="2"/>
      <c r="DT150" s="2"/>
      <c r="DU150" s="2"/>
      <c r="DV150" s="2"/>
      <c r="DW150" s="2"/>
      <c r="DX150" s="2"/>
      <c r="DY150" s="2"/>
      <c r="DZ150" s="2"/>
      <c r="EA150" s="2"/>
      <c r="EB150" s="2"/>
      <c r="EC150" s="2"/>
      <c r="ED150" s="2"/>
      <c r="EE150" s="2"/>
      <c r="EF150" s="2"/>
      <c r="EG150" s="2"/>
      <c r="EH150" s="2"/>
      <c r="EI150" s="2"/>
      <c r="EJ150" s="2"/>
      <c r="GK150" s="167"/>
      <c r="GL150" s="167"/>
      <c r="GM150" s="167"/>
      <c r="GN150" s="167"/>
      <c r="GO150" s="167"/>
      <c r="GP150" s="167"/>
      <c r="GQ150" s="167"/>
      <c r="GR150" s="167" t="s">
        <v>206</v>
      </c>
      <c r="GS150" s="167">
        <v>2001</v>
      </c>
    </row>
    <row r="151" spans="1:201" ht="5.0999999999999996" customHeight="1" x14ac:dyDescent="0.15">
      <c r="A151" s="1"/>
      <c r="B151" s="189"/>
      <c r="C151" s="189"/>
      <c r="D151" s="189"/>
      <c r="E151" s="189"/>
      <c r="F151" s="189"/>
      <c r="G151" s="189"/>
      <c r="H151" s="189"/>
      <c r="I151" s="189"/>
      <c r="J151" s="189"/>
      <c r="K151" s="189"/>
      <c r="L151" s="189"/>
      <c r="M151" s="189"/>
      <c r="N151" s="189"/>
      <c r="O151" s="189"/>
      <c r="P151" s="189"/>
      <c r="Q151" s="189"/>
      <c r="R151" s="189"/>
      <c r="S151" s="189"/>
      <c r="T151" s="189"/>
      <c r="U151" s="189"/>
      <c r="V151" s="189"/>
      <c r="W151" s="189"/>
      <c r="X151" s="189"/>
      <c r="Y151" s="189"/>
      <c r="Z151" s="189"/>
      <c r="AA151" s="189"/>
      <c r="AB151" s="189"/>
      <c r="AC151" s="189"/>
      <c r="AD151" s="189"/>
      <c r="AE151" s="189"/>
      <c r="AF151" s="189"/>
      <c r="AG151" s="189"/>
      <c r="AH151" s="189"/>
      <c r="AI151" s="189"/>
      <c r="AJ151" s="189"/>
      <c r="AK151" s="189"/>
      <c r="AL151" s="189"/>
      <c r="AM151" s="189"/>
      <c r="AN151" s="189"/>
      <c r="AO151" s="189"/>
      <c r="AP151" s="189"/>
      <c r="AQ151" s="189"/>
      <c r="AR151" s="189"/>
      <c r="AS151" s="189"/>
      <c r="AT151" s="189"/>
      <c r="AU151" s="189"/>
      <c r="AV151" s="189"/>
      <c r="AW151" s="189"/>
      <c r="AX151" s="189"/>
      <c r="AY151" s="189"/>
      <c r="AZ151" s="189"/>
      <c r="BA151" s="189"/>
      <c r="BB151" s="189"/>
      <c r="BC151" s="189"/>
      <c r="BD151" s="189"/>
      <c r="BE151" s="189"/>
      <c r="BF151" s="189"/>
      <c r="BG151" s="189"/>
      <c r="BH151" s="189"/>
      <c r="BI151" s="189"/>
      <c r="BJ151" s="189"/>
      <c r="BK151" s="189"/>
      <c r="BL151" s="189"/>
      <c r="BM151" s="189"/>
      <c r="BN151" s="189"/>
      <c r="BO151" s="189"/>
      <c r="BP151" s="189"/>
      <c r="BQ151" s="189"/>
      <c r="BR151" s="417"/>
      <c r="BS151" s="417"/>
      <c r="BT151" s="417"/>
      <c r="BU151" s="189"/>
      <c r="BV151" s="189"/>
      <c r="BW151" s="189"/>
      <c r="BX151" s="189"/>
      <c r="BY151" s="189"/>
      <c r="BZ151" s="189"/>
      <c r="CA151" s="189"/>
      <c r="CB151" s="417"/>
      <c r="CC151" s="417"/>
      <c r="CD151" s="417"/>
      <c r="CE151" s="189"/>
      <c r="CF151" s="189"/>
      <c r="CG151" s="189"/>
      <c r="CH151" s="189"/>
      <c r="CI151" s="189"/>
      <c r="CJ151" s="189"/>
      <c r="CK151" s="189"/>
      <c r="CL151" s="189"/>
      <c r="CO151" s="2"/>
      <c r="CP151" s="2"/>
      <c r="CQ151" s="2"/>
      <c r="CR151" s="2"/>
      <c r="CS151" s="2"/>
      <c r="CT151" s="2"/>
      <c r="CU151" s="2"/>
      <c r="CV151" s="2"/>
      <c r="DM151" s="2"/>
      <c r="DN151" s="2"/>
      <c r="DO151" s="2"/>
      <c r="DP151" s="2"/>
      <c r="DQ151" s="2"/>
      <c r="DR151" s="2"/>
      <c r="DS151" s="2"/>
      <c r="DT151" s="2"/>
      <c r="DU151" s="2"/>
      <c r="DV151" s="2"/>
      <c r="DW151" s="2"/>
      <c r="DX151" s="2"/>
      <c r="DY151" s="2"/>
      <c r="DZ151" s="2"/>
      <c r="EA151" s="2"/>
      <c r="EB151" s="2"/>
      <c r="EC151" s="2"/>
      <c r="ED151" s="2"/>
      <c r="EE151" s="2"/>
      <c r="EF151" s="2"/>
      <c r="EG151" s="2"/>
      <c r="EH151" s="2"/>
      <c r="EI151" s="2"/>
      <c r="EJ151" s="2"/>
      <c r="GK151" s="167"/>
      <c r="GL151" s="167"/>
      <c r="GM151" s="167"/>
      <c r="GN151" s="167"/>
      <c r="GO151" s="167"/>
      <c r="GP151" s="167"/>
      <c r="GQ151" s="167"/>
      <c r="GR151" s="167" t="s">
        <v>207</v>
      </c>
      <c r="GS151" s="167">
        <v>2002</v>
      </c>
    </row>
    <row r="152" spans="1:201" ht="6" customHeight="1" x14ac:dyDescent="0.15">
      <c r="A152" s="1"/>
      <c r="B152" s="418"/>
      <c r="C152" s="419" t="s">
        <v>208</v>
      </c>
      <c r="D152" s="419"/>
      <c r="E152" s="419"/>
      <c r="F152" s="419"/>
      <c r="G152" s="419"/>
      <c r="H152" s="419"/>
      <c r="I152" s="419"/>
      <c r="J152" s="419"/>
      <c r="K152" s="419"/>
      <c r="L152" s="419"/>
      <c r="M152" s="419"/>
      <c r="N152" s="419"/>
      <c r="O152" s="419"/>
      <c r="P152" s="420" t="s">
        <v>209</v>
      </c>
      <c r="Q152" s="420"/>
      <c r="R152" s="420"/>
      <c r="S152" s="420"/>
      <c r="T152" s="420"/>
      <c r="U152" s="420"/>
      <c r="V152" s="420"/>
      <c r="W152" s="420"/>
      <c r="X152" s="420"/>
      <c r="Y152" s="420"/>
      <c r="Z152" s="420"/>
      <c r="AA152" s="420"/>
      <c r="AB152" s="420"/>
      <c r="AC152" s="420"/>
      <c r="AD152" s="420"/>
      <c r="AE152" s="420"/>
      <c r="AF152" s="420"/>
      <c r="AG152" s="420"/>
      <c r="AH152" s="420"/>
      <c r="AI152" s="420"/>
      <c r="AJ152" s="420"/>
      <c r="AK152" s="420"/>
      <c r="AL152" s="420"/>
      <c r="AM152" s="420"/>
      <c r="AN152" s="420"/>
      <c r="AO152" s="420"/>
      <c r="AP152" s="420"/>
      <c r="AQ152" s="420"/>
      <c r="AR152" s="420"/>
      <c r="AS152" s="420"/>
      <c r="AT152" s="420"/>
      <c r="AU152" s="420"/>
      <c r="AV152" s="420"/>
      <c r="AW152" s="420"/>
      <c r="AX152" s="420"/>
      <c r="AY152" s="420"/>
      <c r="AZ152" s="420"/>
      <c r="BA152" s="420"/>
      <c r="BB152" s="420"/>
      <c r="BC152" s="420"/>
      <c r="BD152" s="420"/>
      <c r="BE152" s="420"/>
      <c r="BF152" s="420"/>
      <c r="BG152" s="420"/>
      <c r="BH152" s="420"/>
      <c r="BI152" s="420"/>
      <c r="BJ152" s="420"/>
      <c r="BK152" s="420"/>
      <c r="BL152" s="420"/>
      <c r="BM152" s="420"/>
      <c r="BN152" s="420"/>
      <c r="BO152" s="420"/>
      <c r="BP152" s="420"/>
      <c r="BQ152" s="420"/>
      <c r="BR152" s="420"/>
      <c r="BS152" s="420"/>
      <c r="BT152" s="420"/>
      <c r="BU152" s="420"/>
      <c r="BV152" s="420"/>
      <c r="BW152" s="420"/>
      <c r="BX152" s="420"/>
      <c r="BY152" s="420"/>
      <c r="BZ152" s="420"/>
      <c r="CA152" s="420"/>
      <c r="CB152" s="420"/>
      <c r="CC152" s="420"/>
      <c r="CD152" s="420"/>
      <c r="CE152" s="420"/>
      <c r="CF152" s="420"/>
      <c r="CG152" s="420"/>
      <c r="CH152" s="420"/>
      <c r="CI152" s="420"/>
      <c r="CJ152" s="420"/>
      <c r="CK152" s="420"/>
      <c r="CL152" s="420"/>
      <c r="CM152" s="421"/>
      <c r="CN152" s="421"/>
      <c r="CO152" s="421"/>
      <c r="CP152" s="421"/>
      <c r="CQ152" s="421"/>
      <c r="CR152" s="421"/>
      <c r="CS152" s="421"/>
      <c r="CT152" s="421"/>
      <c r="CU152" s="421"/>
      <c r="CV152" s="2"/>
      <c r="DM152" s="2"/>
      <c r="DN152" s="2"/>
      <c r="DO152" s="2"/>
      <c r="DP152" s="2"/>
      <c r="DQ152" s="2"/>
      <c r="DR152" s="2"/>
      <c r="DS152" s="2"/>
      <c r="DT152" s="2"/>
      <c r="DU152" s="2"/>
      <c r="DV152" s="2"/>
      <c r="DW152" s="2"/>
      <c r="DX152" s="2"/>
      <c r="DY152" s="2"/>
      <c r="DZ152" s="2"/>
      <c r="EA152" s="2"/>
      <c r="EB152" s="2"/>
      <c r="EC152" s="2"/>
      <c r="ED152" s="2"/>
      <c r="EE152" s="2"/>
      <c r="EF152" s="2"/>
      <c r="EG152" s="2"/>
      <c r="EH152" s="2"/>
      <c r="EI152" s="2"/>
      <c r="EJ152" s="2"/>
      <c r="GK152" s="167"/>
      <c r="GL152" s="167"/>
      <c r="GM152" s="167"/>
      <c r="GN152" s="167"/>
      <c r="GO152" s="167"/>
      <c r="GP152" s="167"/>
      <c r="GQ152" s="167"/>
      <c r="GR152" s="167" t="s">
        <v>210</v>
      </c>
      <c r="GS152" s="167">
        <v>2003</v>
      </c>
    </row>
    <row r="153" spans="1:201" ht="6" customHeight="1" x14ac:dyDescent="0.15">
      <c r="A153" s="1"/>
      <c r="B153" s="418"/>
      <c r="C153" s="419"/>
      <c r="D153" s="419"/>
      <c r="E153" s="419"/>
      <c r="F153" s="419"/>
      <c r="G153" s="419"/>
      <c r="H153" s="419"/>
      <c r="I153" s="419"/>
      <c r="J153" s="419"/>
      <c r="K153" s="419"/>
      <c r="L153" s="419"/>
      <c r="M153" s="419"/>
      <c r="N153" s="419"/>
      <c r="O153" s="419"/>
      <c r="P153" s="420"/>
      <c r="Q153" s="420"/>
      <c r="R153" s="420"/>
      <c r="S153" s="420"/>
      <c r="T153" s="420"/>
      <c r="U153" s="420"/>
      <c r="V153" s="420"/>
      <c r="W153" s="420"/>
      <c r="X153" s="420"/>
      <c r="Y153" s="420"/>
      <c r="Z153" s="420"/>
      <c r="AA153" s="420"/>
      <c r="AB153" s="420"/>
      <c r="AC153" s="420"/>
      <c r="AD153" s="420"/>
      <c r="AE153" s="420"/>
      <c r="AF153" s="420"/>
      <c r="AG153" s="420"/>
      <c r="AH153" s="420"/>
      <c r="AI153" s="420"/>
      <c r="AJ153" s="420"/>
      <c r="AK153" s="420"/>
      <c r="AL153" s="420"/>
      <c r="AM153" s="420"/>
      <c r="AN153" s="420"/>
      <c r="AO153" s="420"/>
      <c r="AP153" s="420"/>
      <c r="AQ153" s="420"/>
      <c r="AR153" s="420"/>
      <c r="AS153" s="420"/>
      <c r="AT153" s="420"/>
      <c r="AU153" s="420"/>
      <c r="AV153" s="420"/>
      <c r="AW153" s="420"/>
      <c r="AX153" s="420"/>
      <c r="AY153" s="420"/>
      <c r="AZ153" s="420"/>
      <c r="BA153" s="420"/>
      <c r="BB153" s="420"/>
      <c r="BC153" s="420"/>
      <c r="BD153" s="420"/>
      <c r="BE153" s="420"/>
      <c r="BF153" s="420"/>
      <c r="BG153" s="420"/>
      <c r="BH153" s="420"/>
      <c r="BI153" s="420"/>
      <c r="BJ153" s="420"/>
      <c r="BK153" s="420"/>
      <c r="BL153" s="420"/>
      <c r="BM153" s="420"/>
      <c r="BN153" s="420"/>
      <c r="BO153" s="420"/>
      <c r="BP153" s="420"/>
      <c r="BQ153" s="420"/>
      <c r="BR153" s="420"/>
      <c r="BS153" s="420"/>
      <c r="BT153" s="420"/>
      <c r="BU153" s="420"/>
      <c r="BV153" s="420"/>
      <c r="BW153" s="420"/>
      <c r="BX153" s="420"/>
      <c r="BY153" s="420"/>
      <c r="BZ153" s="420"/>
      <c r="CA153" s="420"/>
      <c r="CB153" s="420"/>
      <c r="CC153" s="420"/>
      <c r="CD153" s="420"/>
      <c r="CE153" s="420"/>
      <c r="CF153" s="420"/>
      <c r="CG153" s="420"/>
      <c r="CH153" s="420"/>
      <c r="CI153" s="420"/>
      <c r="CJ153" s="420"/>
      <c r="CK153" s="420"/>
      <c r="CL153" s="420"/>
      <c r="CM153" s="421"/>
      <c r="CN153" s="421"/>
      <c r="CO153" s="421"/>
      <c r="CP153" s="421"/>
      <c r="CQ153" s="421"/>
      <c r="CR153" s="421"/>
      <c r="CS153" s="421"/>
      <c r="CT153" s="421"/>
      <c r="CU153" s="421"/>
      <c r="CV153" s="2"/>
      <c r="DM153" s="2"/>
      <c r="DN153" s="2"/>
      <c r="DO153" s="2"/>
      <c r="DP153" s="2"/>
      <c r="DQ153" s="2"/>
      <c r="DR153" s="2"/>
      <c r="DS153" s="2"/>
      <c r="DT153" s="2"/>
      <c r="DU153" s="2"/>
      <c r="DV153" s="2"/>
      <c r="DW153" s="2"/>
      <c r="DX153" s="2"/>
      <c r="DY153" s="2"/>
      <c r="DZ153" s="2"/>
      <c r="EA153" s="2"/>
      <c r="EB153" s="2"/>
      <c r="EC153" s="2"/>
      <c r="ED153" s="2"/>
      <c r="EE153" s="2"/>
      <c r="EF153" s="2"/>
      <c r="EG153" s="2"/>
      <c r="EH153" s="2"/>
      <c r="EI153" s="2"/>
      <c r="EJ153" s="2"/>
      <c r="GK153" s="167"/>
      <c r="GL153" s="167"/>
      <c r="GM153" s="167"/>
      <c r="GN153" s="167"/>
      <c r="GO153" s="167"/>
      <c r="GP153" s="167"/>
      <c r="GQ153" s="167"/>
      <c r="GR153" s="167" t="s">
        <v>211</v>
      </c>
      <c r="GS153" s="167">
        <v>2004</v>
      </c>
    </row>
    <row r="154" spans="1:201" ht="6" customHeight="1" x14ac:dyDescent="0.15">
      <c r="A154" s="1"/>
      <c r="B154" s="418"/>
      <c r="C154" s="419"/>
      <c r="D154" s="419"/>
      <c r="E154" s="419"/>
      <c r="F154" s="419"/>
      <c r="G154" s="419"/>
      <c r="H154" s="419"/>
      <c r="I154" s="419"/>
      <c r="J154" s="419"/>
      <c r="K154" s="419"/>
      <c r="L154" s="419"/>
      <c r="M154" s="419"/>
      <c r="N154" s="419"/>
      <c r="O154" s="419"/>
      <c r="P154" s="420"/>
      <c r="Q154" s="420"/>
      <c r="R154" s="420"/>
      <c r="S154" s="420"/>
      <c r="T154" s="420"/>
      <c r="U154" s="420"/>
      <c r="V154" s="420"/>
      <c r="W154" s="420"/>
      <c r="X154" s="420"/>
      <c r="Y154" s="420"/>
      <c r="Z154" s="420"/>
      <c r="AA154" s="420"/>
      <c r="AB154" s="420"/>
      <c r="AC154" s="420"/>
      <c r="AD154" s="420"/>
      <c r="AE154" s="420"/>
      <c r="AF154" s="420"/>
      <c r="AG154" s="420"/>
      <c r="AH154" s="420"/>
      <c r="AI154" s="420"/>
      <c r="AJ154" s="420"/>
      <c r="AK154" s="420"/>
      <c r="AL154" s="420"/>
      <c r="AM154" s="420"/>
      <c r="AN154" s="420"/>
      <c r="AO154" s="420"/>
      <c r="AP154" s="420"/>
      <c r="AQ154" s="420"/>
      <c r="AR154" s="420"/>
      <c r="AS154" s="420"/>
      <c r="AT154" s="420"/>
      <c r="AU154" s="420"/>
      <c r="AV154" s="420"/>
      <c r="AW154" s="420"/>
      <c r="AX154" s="420"/>
      <c r="AY154" s="420"/>
      <c r="AZ154" s="420"/>
      <c r="BA154" s="420"/>
      <c r="BB154" s="420"/>
      <c r="BC154" s="420"/>
      <c r="BD154" s="420"/>
      <c r="BE154" s="420"/>
      <c r="BF154" s="420"/>
      <c r="BG154" s="420"/>
      <c r="BH154" s="420"/>
      <c r="BI154" s="420"/>
      <c r="BJ154" s="420"/>
      <c r="BK154" s="420"/>
      <c r="BL154" s="420"/>
      <c r="BM154" s="420"/>
      <c r="BN154" s="420"/>
      <c r="BO154" s="420"/>
      <c r="BP154" s="420"/>
      <c r="BQ154" s="420"/>
      <c r="BR154" s="420"/>
      <c r="BS154" s="420"/>
      <c r="BT154" s="420"/>
      <c r="BU154" s="420"/>
      <c r="BV154" s="420"/>
      <c r="BW154" s="420"/>
      <c r="BX154" s="420"/>
      <c r="BY154" s="420"/>
      <c r="BZ154" s="420"/>
      <c r="CA154" s="420"/>
      <c r="CB154" s="420"/>
      <c r="CC154" s="420"/>
      <c r="CD154" s="420"/>
      <c r="CE154" s="420"/>
      <c r="CF154" s="420"/>
      <c r="CG154" s="420"/>
      <c r="CH154" s="420"/>
      <c r="CI154" s="420"/>
      <c r="CJ154" s="420"/>
      <c r="CK154" s="420"/>
      <c r="CL154" s="420"/>
      <c r="CM154" s="421"/>
      <c r="CN154" s="421"/>
      <c r="CO154" s="421"/>
      <c r="CP154" s="421"/>
      <c r="CQ154" s="421"/>
      <c r="CR154" s="421"/>
      <c r="CS154" s="421"/>
      <c r="CT154" s="421"/>
      <c r="CU154" s="421"/>
      <c r="CV154" s="2"/>
      <c r="DM154" s="2"/>
      <c r="DN154" s="2"/>
      <c r="DO154" s="2"/>
      <c r="DP154" s="2"/>
      <c r="DQ154" s="2"/>
      <c r="DR154" s="2"/>
      <c r="DS154" s="2"/>
      <c r="DT154" s="2"/>
      <c r="DU154" s="2"/>
      <c r="DV154" s="2"/>
      <c r="DW154" s="2"/>
      <c r="DX154" s="2"/>
      <c r="DY154" s="2"/>
      <c r="DZ154" s="2"/>
      <c r="EA154" s="2"/>
      <c r="EB154" s="2"/>
      <c r="EC154" s="2"/>
      <c r="ED154" s="2"/>
      <c r="EE154" s="2"/>
      <c r="EF154" s="2"/>
      <c r="EG154" s="2"/>
      <c r="EH154" s="2"/>
      <c r="EI154" s="2"/>
      <c r="EJ154" s="2"/>
      <c r="GK154" s="167"/>
      <c r="GL154" s="167"/>
      <c r="GM154" s="167"/>
      <c r="GN154" s="167"/>
      <c r="GO154" s="167"/>
      <c r="GP154" s="167"/>
      <c r="GQ154" s="167"/>
      <c r="GR154" s="167" t="s">
        <v>212</v>
      </c>
      <c r="GS154" s="167">
        <v>2005</v>
      </c>
    </row>
    <row r="155" spans="1:201" ht="6" customHeight="1" x14ac:dyDescent="0.15">
      <c r="A155" s="1"/>
      <c r="B155" s="422"/>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423" t="s">
        <v>213</v>
      </c>
      <c r="BS155" s="423"/>
      <c r="BT155" s="423"/>
      <c r="BU155" s="423"/>
      <c r="BV155" s="423"/>
      <c r="BW155" s="423"/>
      <c r="BX155" s="423"/>
      <c r="BY155" s="423"/>
      <c r="BZ155" s="423"/>
      <c r="CA155" s="423"/>
      <c r="CB155" s="423"/>
      <c r="CC155" s="423"/>
      <c r="CD155" s="423"/>
      <c r="CE155" s="423"/>
      <c r="CF155" s="423"/>
      <c r="CG155" s="423"/>
      <c r="CH155" s="423"/>
      <c r="CI155" s="423"/>
      <c r="CJ155" s="423"/>
      <c r="CK155" s="423"/>
      <c r="CL155" s="423"/>
      <c r="CO155" s="2"/>
      <c r="CP155" s="2"/>
      <c r="CQ155" s="2"/>
      <c r="CR155" s="2"/>
      <c r="CS155" s="2"/>
      <c r="CT155" s="2"/>
      <c r="CU155" s="2"/>
      <c r="CV155" s="2"/>
      <c r="DM155" s="2"/>
      <c r="DN155" s="2"/>
      <c r="DO155" s="2"/>
      <c r="DP155" s="2"/>
      <c r="DQ155" s="2"/>
      <c r="DR155" s="2"/>
      <c r="DS155" s="2"/>
      <c r="DT155" s="2"/>
      <c r="DU155" s="2"/>
      <c r="DV155" s="2"/>
      <c r="DW155" s="2"/>
      <c r="DX155" s="2"/>
      <c r="DY155" s="2"/>
      <c r="DZ155" s="2"/>
      <c r="EA155" s="2"/>
      <c r="EB155" s="2"/>
      <c r="EC155" s="2"/>
      <c r="ED155" s="2"/>
      <c r="EE155" s="2"/>
      <c r="EF155" s="2"/>
      <c r="EG155" s="2"/>
      <c r="EH155" s="2"/>
      <c r="EI155" s="2"/>
      <c r="EJ155" s="2"/>
      <c r="GK155" s="167"/>
      <c r="GL155" s="167"/>
      <c r="GM155" s="167"/>
      <c r="GN155" s="167"/>
      <c r="GO155" s="167"/>
      <c r="GP155" s="167"/>
      <c r="GQ155" s="167"/>
      <c r="GR155" s="167" t="s">
        <v>214</v>
      </c>
      <c r="GS155" s="167">
        <v>2006</v>
      </c>
    </row>
    <row r="156" spans="1:201" ht="6" customHeight="1" x14ac:dyDescent="0.15">
      <c r="A156" s="1"/>
      <c r="B156" s="422"/>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423"/>
      <c r="BS156" s="423"/>
      <c r="BT156" s="423"/>
      <c r="BU156" s="423"/>
      <c r="BV156" s="423"/>
      <c r="BW156" s="423"/>
      <c r="BX156" s="423"/>
      <c r="BY156" s="423"/>
      <c r="BZ156" s="423"/>
      <c r="CA156" s="423"/>
      <c r="CB156" s="423"/>
      <c r="CC156" s="423"/>
      <c r="CD156" s="423"/>
      <c r="CE156" s="423"/>
      <c r="CF156" s="423"/>
      <c r="CG156" s="423"/>
      <c r="CH156" s="423"/>
      <c r="CI156" s="423"/>
      <c r="CJ156" s="423"/>
      <c r="CK156" s="423"/>
      <c r="CL156" s="423"/>
      <c r="CO156" s="2"/>
      <c r="CP156" s="2"/>
      <c r="CQ156" s="2"/>
      <c r="CR156" s="2"/>
      <c r="CS156" s="2"/>
      <c r="CT156" s="2"/>
      <c r="CU156" s="2"/>
      <c r="CV156" s="2"/>
      <c r="DM156" s="2"/>
      <c r="DN156" s="2"/>
      <c r="DO156" s="2"/>
      <c r="DP156" s="2"/>
      <c r="DQ156" s="2"/>
      <c r="DR156" s="2"/>
      <c r="DS156" s="2"/>
      <c r="DT156" s="2"/>
      <c r="DU156" s="2"/>
      <c r="DV156" s="2"/>
      <c r="DW156" s="2"/>
      <c r="DX156" s="2"/>
      <c r="DY156" s="2"/>
      <c r="DZ156" s="2"/>
      <c r="EA156" s="2"/>
      <c r="EB156" s="2"/>
      <c r="EC156" s="2"/>
      <c r="ED156" s="2"/>
      <c r="EE156" s="2"/>
      <c r="EF156" s="2"/>
      <c r="EG156" s="2"/>
      <c r="EH156" s="2"/>
      <c r="EI156" s="2"/>
      <c r="EJ156" s="2"/>
      <c r="GK156" s="167"/>
      <c r="GL156" s="167"/>
      <c r="GM156" s="167"/>
      <c r="GN156" s="167"/>
      <c r="GO156" s="167"/>
      <c r="GP156" s="167"/>
      <c r="GQ156" s="167"/>
      <c r="GR156" s="167" t="s">
        <v>215</v>
      </c>
      <c r="GS156" s="167">
        <v>2007</v>
      </c>
    </row>
    <row r="157" spans="1:201" ht="6" customHeight="1" x14ac:dyDescent="0.15">
      <c r="A157" s="1"/>
      <c r="B157" s="422"/>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423"/>
      <c r="BS157" s="423"/>
      <c r="BT157" s="423"/>
      <c r="BU157" s="423"/>
      <c r="BV157" s="423"/>
      <c r="BW157" s="423"/>
      <c r="BX157" s="423"/>
      <c r="BY157" s="423"/>
      <c r="BZ157" s="423"/>
      <c r="CA157" s="423"/>
      <c r="CB157" s="423"/>
      <c r="CC157" s="423"/>
      <c r="CD157" s="423"/>
      <c r="CE157" s="423"/>
      <c r="CF157" s="423"/>
      <c r="CG157" s="423"/>
      <c r="CH157" s="423"/>
      <c r="CI157" s="423"/>
      <c r="CJ157" s="423"/>
      <c r="CK157" s="423"/>
      <c r="CL157" s="423"/>
      <c r="CO157" s="2"/>
      <c r="CP157" s="2"/>
      <c r="CQ157" s="2"/>
      <c r="CR157" s="2"/>
      <c r="CS157" s="2"/>
      <c r="CT157" s="2"/>
      <c r="CU157" s="2"/>
      <c r="CV157" s="2"/>
      <c r="DM157" s="2"/>
      <c r="DN157" s="2"/>
      <c r="DO157" s="2"/>
      <c r="DP157" s="2"/>
      <c r="DQ157" s="2"/>
      <c r="DR157" s="2"/>
      <c r="DS157" s="2"/>
      <c r="DT157" s="2"/>
      <c r="DU157" s="2"/>
      <c r="DV157" s="2"/>
      <c r="DW157" s="2"/>
      <c r="DX157" s="2"/>
      <c r="DY157" s="2"/>
      <c r="DZ157" s="2"/>
      <c r="EA157" s="2"/>
      <c r="EB157" s="2"/>
      <c r="EC157" s="2"/>
      <c r="ED157" s="2"/>
      <c r="EE157" s="2"/>
      <c r="EF157" s="2"/>
      <c r="EG157" s="2"/>
      <c r="EH157" s="2"/>
      <c r="EI157" s="2"/>
      <c r="EJ157" s="2"/>
      <c r="GK157" s="167"/>
      <c r="GL157" s="167"/>
      <c r="GM157" s="167"/>
      <c r="GN157" s="167"/>
      <c r="GO157" s="167"/>
      <c r="GP157" s="167"/>
      <c r="GQ157" s="167"/>
      <c r="GR157" s="167" t="s">
        <v>216</v>
      </c>
      <c r="GS157" s="167">
        <v>2008</v>
      </c>
    </row>
    <row r="158" spans="1:201" ht="6" customHeight="1" x14ac:dyDescent="0.15">
      <c r="A158" s="1"/>
      <c r="B158" s="422"/>
      <c r="C158" s="422"/>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c r="CC158" s="1"/>
      <c r="CD158" s="1"/>
      <c r="CE158" s="1"/>
      <c r="CF158" s="1"/>
      <c r="CG158" s="1"/>
      <c r="CH158" s="1"/>
      <c r="CI158" s="1"/>
      <c r="CJ158" s="1"/>
      <c r="CK158" s="1"/>
      <c r="CL158" s="1"/>
      <c r="CO158" s="2"/>
      <c r="CP158" s="2"/>
      <c r="CQ158" s="2"/>
      <c r="CR158" s="2"/>
      <c r="CS158" s="2"/>
      <c r="CT158" s="2"/>
      <c r="CU158" s="2"/>
      <c r="CV158" s="2"/>
      <c r="DM158" s="2"/>
      <c r="DN158" s="2"/>
      <c r="DO158" s="2"/>
      <c r="DP158" s="2"/>
      <c r="DQ158" s="2"/>
      <c r="DR158" s="2"/>
      <c r="DS158" s="2"/>
      <c r="DT158" s="2"/>
      <c r="DU158" s="2"/>
      <c r="DV158" s="2"/>
      <c r="DW158" s="2"/>
      <c r="DX158" s="2"/>
      <c r="DY158" s="2"/>
      <c r="DZ158" s="2"/>
      <c r="EA158" s="2"/>
      <c r="EB158" s="2"/>
      <c r="EC158" s="2"/>
      <c r="ED158" s="2"/>
      <c r="EE158" s="2"/>
      <c r="EF158" s="2"/>
      <c r="EG158" s="2"/>
      <c r="EH158" s="2"/>
      <c r="EI158" s="2"/>
      <c r="EJ158" s="2"/>
      <c r="GK158" s="167"/>
      <c r="GL158" s="167"/>
      <c r="GM158" s="167"/>
      <c r="GN158" s="167"/>
      <c r="GO158" s="167"/>
      <c r="GP158" s="167"/>
      <c r="GQ158" s="167"/>
      <c r="GR158" s="167" t="s">
        <v>217</v>
      </c>
      <c r="GS158" s="167">
        <v>2009</v>
      </c>
    </row>
    <row r="159" spans="1:201" ht="6" customHeight="1" x14ac:dyDescent="0.15">
      <c r="A159" s="1"/>
      <c r="B159" s="422"/>
      <c r="C159" s="422"/>
      <c r="D159" s="422"/>
      <c r="E159" s="422"/>
      <c r="F159" s="422"/>
      <c r="G159" s="422"/>
      <c r="H159" s="422"/>
      <c r="I159" s="422"/>
      <c r="J159" s="422"/>
      <c r="K159" s="422"/>
      <c r="L159" s="422"/>
      <c r="M159" s="422"/>
      <c r="N159" s="422"/>
      <c r="O159" s="422"/>
      <c r="P159" s="422"/>
      <c r="Q159" s="422"/>
      <c r="R159" s="422"/>
      <c r="S159" s="422"/>
      <c r="T159" s="422"/>
      <c r="U159" s="422"/>
      <c r="V159" s="422"/>
      <c r="W159" s="422"/>
      <c r="X159" s="422"/>
      <c r="Y159" s="422"/>
      <c r="Z159" s="422"/>
      <c r="AA159" s="422"/>
      <c r="AB159" s="422"/>
      <c r="AC159" s="422"/>
      <c r="AD159" s="422"/>
      <c r="AE159" s="422"/>
      <c r="AF159" s="422"/>
      <c r="AG159" s="422"/>
      <c r="AH159" s="422"/>
      <c r="AI159" s="422"/>
      <c r="AJ159" s="422"/>
      <c r="AK159" s="422"/>
      <c r="AL159" s="422"/>
      <c r="AM159" s="422"/>
      <c r="AN159" s="422"/>
      <c r="AO159" s="422"/>
      <c r="AP159" s="422"/>
      <c r="AQ159" s="422"/>
      <c r="AR159" s="422"/>
      <c r="AS159" s="422"/>
      <c r="AT159" s="422"/>
      <c r="AU159" s="422"/>
      <c r="AV159" s="422"/>
      <c r="AW159" s="422"/>
      <c r="AX159" s="422"/>
      <c r="AY159" s="422"/>
      <c r="AZ159" s="422"/>
      <c r="BA159" s="422"/>
      <c r="BB159" s="422"/>
      <c r="BC159" s="422"/>
      <c r="BD159" s="422"/>
      <c r="BE159" s="422"/>
      <c r="BF159" s="424"/>
      <c r="BG159" s="424"/>
      <c r="BH159" s="424"/>
      <c r="BI159" s="424"/>
      <c r="BJ159" s="424"/>
      <c r="BK159" s="424"/>
      <c r="BL159" s="424"/>
      <c r="BM159" s="424"/>
      <c r="BN159" s="424"/>
      <c r="BO159" s="424"/>
      <c r="BP159" s="424"/>
      <c r="BQ159" s="424"/>
      <c r="BR159" s="1"/>
      <c r="BS159" s="1"/>
      <c r="BT159" s="1"/>
      <c r="BU159" s="1"/>
      <c r="BV159" s="1"/>
      <c r="BW159" s="1"/>
      <c r="BX159" s="1"/>
      <c r="BY159" s="1"/>
      <c r="BZ159" s="1"/>
      <c r="CA159" s="1"/>
      <c r="CB159" s="1"/>
      <c r="CC159" s="1"/>
      <c r="CD159" s="1"/>
      <c r="CE159" s="1"/>
      <c r="CF159" s="1"/>
      <c r="CG159" s="1"/>
      <c r="CH159" s="1"/>
      <c r="CI159" s="1"/>
      <c r="CJ159" s="1"/>
      <c r="CK159" s="1"/>
      <c r="CL159" s="1"/>
      <c r="CO159" s="2"/>
      <c r="CP159" s="2"/>
      <c r="CQ159" s="2"/>
      <c r="CR159" s="2"/>
      <c r="CS159" s="2"/>
      <c r="CT159" s="2"/>
      <c r="CU159" s="2"/>
      <c r="CV159" s="2"/>
      <c r="DM159" s="2"/>
      <c r="DN159" s="2"/>
      <c r="DO159" s="2"/>
      <c r="DP159" s="2"/>
      <c r="DQ159" s="2"/>
      <c r="DR159" s="2"/>
      <c r="DS159" s="2"/>
      <c r="DT159" s="2"/>
      <c r="DU159" s="2"/>
      <c r="DV159" s="2"/>
      <c r="DW159" s="2"/>
      <c r="DX159" s="2"/>
      <c r="DY159" s="2"/>
      <c r="DZ159" s="2"/>
      <c r="EA159" s="2"/>
      <c r="EB159" s="2"/>
      <c r="EC159" s="2"/>
      <c r="ED159" s="2"/>
      <c r="EE159" s="2"/>
      <c r="EF159" s="2"/>
      <c r="EG159" s="2"/>
      <c r="EH159" s="2"/>
      <c r="EI159" s="2"/>
      <c r="EJ159" s="2"/>
      <c r="GK159" s="167"/>
      <c r="GL159" s="167"/>
      <c r="GM159" s="167"/>
      <c r="GN159" s="167"/>
      <c r="GO159" s="167"/>
      <c r="GP159" s="167"/>
      <c r="GQ159" s="167"/>
      <c r="GR159" s="167" t="s">
        <v>218</v>
      </c>
      <c r="GS159" s="167">
        <v>2010</v>
      </c>
    </row>
    <row r="160" spans="1:201" ht="6" customHeight="1" x14ac:dyDescent="0.15">
      <c r="A160" s="1"/>
      <c r="B160" s="422"/>
      <c r="C160" s="422"/>
      <c r="D160" s="422"/>
      <c r="E160" s="422"/>
      <c r="F160" s="422"/>
      <c r="G160" s="422"/>
      <c r="H160" s="422"/>
      <c r="I160" s="422"/>
      <c r="J160" s="422"/>
      <c r="K160" s="422"/>
      <c r="L160" s="422"/>
      <c r="M160" s="422"/>
      <c r="N160" s="422"/>
      <c r="O160" s="422"/>
      <c r="P160" s="422"/>
      <c r="Q160" s="422"/>
      <c r="R160" s="422"/>
      <c r="S160" s="422"/>
      <c r="T160" s="422"/>
      <c r="U160" s="422"/>
      <c r="V160" s="422"/>
      <c r="W160" s="422"/>
      <c r="X160" s="422"/>
      <c r="Y160" s="422"/>
      <c r="Z160" s="422"/>
      <c r="AA160" s="422"/>
      <c r="AB160" s="422"/>
      <c r="AC160" s="422"/>
      <c r="AD160" s="422"/>
      <c r="AE160" s="422"/>
      <c r="AF160" s="422"/>
      <c r="AG160" s="422"/>
      <c r="AH160" s="422"/>
      <c r="AI160" s="422"/>
      <c r="AJ160" s="422"/>
      <c r="AK160" s="422"/>
      <c r="AL160" s="422"/>
      <c r="AM160" s="422"/>
      <c r="AN160" s="422"/>
      <c r="AO160" s="422"/>
      <c r="AP160" s="422"/>
      <c r="AQ160" s="422"/>
      <c r="AR160" s="422"/>
      <c r="AS160" s="422"/>
      <c r="AT160" s="422"/>
      <c r="AU160" s="422"/>
      <c r="AV160" s="422"/>
      <c r="AW160" s="422"/>
      <c r="AX160" s="422"/>
      <c r="AY160" s="422"/>
      <c r="AZ160" s="422"/>
      <c r="BA160" s="422"/>
      <c r="BB160" s="422"/>
      <c r="BC160" s="422"/>
      <c r="BD160" s="422"/>
      <c r="BE160" s="422"/>
      <c r="BF160" s="424"/>
      <c r="BG160" s="424"/>
      <c r="BH160" s="424"/>
      <c r="BI160" s="424"/>
      <c r="BJ160" s="424"/>
      <c r="BK160" s="424"/>
      <c r="BL160" s="424"/>
      <c r="BM160" s="424"/>
      <c r="BN160" s="424"/>
      <c r="BO160" s="424"/>
      <c r="BP160" s="424"/>
      <c r="BQ160" s="424"/>
      <c r="BR160" s="1"/>
      <c r="BS160" s="1"/>
      <c r="BT160" s="1"/>
      <c r="BU160" s="1"/>
      <c r="BV160" s="1"/>
      <c r="BW160" s="1"/>
      <c r="BX160" s="1"/>
      <c r="BY160" s="1"/>
      <c r="BZ160" s="1"/>
      <c r="CA160" s="1"/>
      <c r="CB160" s="1"/>
      <c r="CC160" s="1"/>
      <c r="CD160" s="1"/>
      <c r="CE160" s="1"/>
      <c r="CF160" s="1"/>
      <c r="CG160" s="1"/>
      <c r="CH160" s="1"/>
      <c r="CI160" s="1"/>
      <c r="CJ160" s="1"/>
      <c r="CK160" s="1"/>
      <c r="CL160" s="1"/>
      <c r="CO160" s="2"/>
      <c r="CP160" s="2"/>
      <c r="CQ160" s="2"/>
      <c r="CR160" s="2"/>
      <c r="CS160" s="2"/>
      <c r="CT160" s="2"/>
      <c r="CU160" s="2"/>
      <c r="CV160" s="2"/>
      <c r="DM160" s="2"/>
      <c r="DN160" s="2"/>
      <c r="DO160" s="2"/>
      <c r="DP160" s="2"/>
      <c r="DQ160" s="2"/>
      <c r="DR160" s="2"/>
      <c r="DS160" s="2"/>
      <c r="DT160" s="2"/>
      <c r="DU160" s="2"/>
      <c r="DV160" s="2"/>
      <c r="DW160" s="2"/>
      <c r="DX160" s="2"/>
      <c r="DY160" s="2"/>
      <c r="DZ160" s="2"/>
      <c r="EA160" s="2"/>
      <c r="EB160" s="2"/>
      <c r="EC160" s="2"/>
      <c r="ED160" s="2"/>
      <c r="EE160" s="2"/>
      <c r="EF160" s="2"/>
      <c r="EG160" s="2"/>
      <c r="EH160" s="2"/>
      <c r="EI160" s="2"/>
      <c r="EJ160" s="2"/>
      <c r="GK160" s="167"/>
      <c r="GL160" s="167"/>
      <c r="GM160" s="167"/>
      <c r="GN160" s="167"/>
      <c r="GO160" s="167"/>
      <c r="GP160" s="167"/>
      <c r="GQ160" s="167"/>
      <c r="GR160" s="167" t="s">
        <v>219</v>
      </c>
      <c r="GS160" s="167">
        <v>2011</v>
      </c>
    </row>
    <row r="161" spans="1:201" ht="6" customHeight="1" x14ac:dyDescent="0.15">
      <c r="A161" s="1"/>
      <c r="B161" s="7"/>
      <c r="C161" s="7"/>
      <c r="D161" s="7"/>
      <c r="E161" s="7"/>
      <c r="F161" s="7"/>
      <c r="G161" s="7"/>
      <c r="H161" s="7"/>
      <c r="I161" s="7"/>
      <c r="J161" s="7"/>
      <c r="K161" s="7"/>
      <c r="L161" s="7"/>
      <c r="M161" s="7"/>
      <c r="N161" s="7"/>
      <c r="O161" s="7"/>
      <c r="P161" s="7"/>
      <c r="Q161" s="7"/>
      <c r="R161" s="7"/>
      <c r="S161" s="7"/>
      <c r="T161" s="7"/>
      <c r="U161" s="7"/>
      <c r="V161" s="7"/>
      <c r="W161" s="7"/>
      <c r="X161" s="7"/>
      <c r="Y161" s="7"/>
      <c r="Z161" s="7"/>
      <c r="AA161" s="7"/>
      <c r="AB161" s="7"/>
      <c r="AC161" s="7"/>
      <c r="AD161" s="7"/>
      <c r="AE161" s="7"/>
      <c r="AF161" s="7"/>
      <c r="AG161" s="7"/>
      <c r="AH161" s="7"/>
      <c r="AI161" s="7"/>
      <c r="AJ161" s="7"/>
      <c r="AK161" s="7"/>
      <c r="AL161" s="7"/>
      <c r="AM161" s="7"/>
      <c r="AN161" s="7"/>
      <c r="AO161" s="7"/>
      <c r="AP161" s="7"/>
      <c r="AQ161" s="7"/>
      <c r="AR161" s="7"/>
      <c r="AS161" s="7"/>
      <c r="AT161" s="7"/>
      <c r="AU161" s="7"/>
      <c r="AV161" s="7"/>
      <c r="AW161" s="7"/>
      <c r="AX161" s="7"/>
      <c r="AY161" s="7"/>
      <c r="AZ161" s="7"/>
      <c r="BA161" s="7"/>
      <c r="BB161" s="7"/>
      <c r="BC161" s="7"/>
      <c r="BD161" s="7"/>
      <c r="BE161" s="7"/>
      <c r="BF161" s="424"/>
      <c r="BG161" s="424"/>
      <c r="BH161" s="424"/>
      <c r="BI161" s="424"/>
      <c r="BJ161" s="424"/>
      <c r="BK161" s="424"/>
      <c r="BL161" s="424"/>
      <c r="BM161" s="424"/>
      <c r="BN161" s="424"/>
      <c r="BO161" s="424"/>
      <c r="BP161" s="424"/>
      <c r="BQ161" s="424"/>
      <c r="BR161" s="1"/>
      <c r="BS161" s="1"/>
      <c r="BT161" s="1"/>
      <c r="BU161" s="1"/>
      <c r="BV161" s="1"/>
      <c r="BW161" s="1"/>
      <c r="BX161" s="1"/>
      <c r="BY161" s="1"/>
      <c r="BZ161" s="1"/>
      <c r="CA161" s="1"/>
      <c r="CB161" s="1"/>
      <c r="CC161" s="1"/>
      <c r="CD161" s="1"/>
      <c r="CE161" s="1"/>
      <c r="CF161" s="1"/>
      <c r="CG161" s="1"/>
      <c r="CH161" s="1"/>
      <c r="CI161" s="1"/>
      <c r="CJ161" s="1"/>
      <c r="CK161" s="1"/>
      <c r="CL161" s="1"/>
      <c r="CO161" s="2"/>
      <c r="CP161" s="2"/>
      <c r="CQ161" s="2"/>
      <c r="CR161" s="2"/>
      <c r="CS161" s="2"/>
      <c r="CT161" s="2"/>
      <c r="CU161" s="2"/>
      <c r="CV161" s="2"/>
      <c r="DM161" s="2"/>
      <c r="DN161" s="2"/>
      <c r="DO161" s="2"/>
      <c r="DP161" s="2"/>
      <c r="DQ161" s="2"/>
      <c r="DR161" s="2"/>
      <c r="DS161" s="2"/>
      <c r="DT161" s="2"/>
      <c r="DU161" s="2"/>
      <c r="DV161" s="2"/>
      <c r="DW161" s="2"/>
      <c r="DX161" s="2"/>
      <c r="DY161" s="2"/>
      <c r="DZ161" s="2"/>
      <c r="EA161" s="2"/>
      <c r="EB161" s="2"/>
      <c r="EC161" s="2"/>
      <c r="ED161" s="2"/>
      <c r="EE161" s="2"/>
      <c r="EF161" s="2"/>
      <c r="EG161" s="2"/>
      <c r="EH161" s="2"/>
      <c r="EI161" s="2"/>
      <c r="EJ161" s="2"/>
      <c r="GK161" s="167"/>
      <c r="GL161" s="167"/>
      <c r="GM161" s="167"/>
      <c r="GN161" s="167"/>
      <c r="GO161" s="167"/>
      <c r="GP161" s="167"/>
      <c r="GQ161" s="167"/>
      <c r="GR161" s="167" t="s">
        <v>220</v>
      </c>
      <c r="GS161" s="167">
        <v>2012</v>
      </c>
    </row>
    <row r="162" spans="1:201" x14ac:dyDescent="0.1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A162" s="1"/>
      <c r="CB162" s="1"/>
      <c r="CC162" s="1"/>
      <c r="CD162" s="1"/>
      <c r="CE162" s="1"/>
      <c r="CF162" s="1"/>
      <c r="CG162" s="1"/>
      <c r="CH162" s="1"/>
      <c r="CI162" s="1"/>
      <c r="CJ162" s="1"/>
      <c r="CK162" s="1"/>
      <c r="CL162" s="1"/>
      <c r="CO162" s="2"/>
      <c r="CP162" s="2"/>
      <c r="CQ162" s="2"/>
      <c r="CR162" s="2"/>
      <c r="CS162" s="2"/>
      <c r="CT162" s="2"/>
      <c r="CU162" s="2"/>
      <c r="CV162" s="2"/>
      <c r="DM162" s="2"/>
      <c r="DN162" s="2"/>
      <c r="DO162" s="2"/>
      <c r="DP162" s="2"/>
      <c r="DQ162" s="2"/>
      <c r="DR162" s="2"/>
      <c r="DS162" s="2"/>
      <c r="DT162" s="2"/>
      <c r="DU162" s="2"/>
      <c r="DV162" s="2"/>
      <c r="DW162" s="2"/>
      <c r="DX162" s="2"/>
      <c r="DY162" s="2"/>
      <c r="DZ162" s="2"/>
      <c r="EA162" s="2"/>
      <c r="EB162" s="2"/>
      <c r="EC162" s="2"/>
      <c r="ED162" s="2"/>
      <c r="EE162" s="2"/>
      <c r="EF162" s="2"/>
      <c r="EG162" s="2"/>
      <c r="EH162" s="2"/>
      <c r="EI162" s="2"/>
      <c r="EJ162" s="2"/>
    </row>
    <row r="163" spans="1:201" x14ac:dyDescent="0.1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A163" s="1"/>
      <c r="CB163" s="1"/>
      <c r="CC163" s="1"/>
      <c r="CD163" s="1"/>
      <c r="CE163" s="1"/>
      <c r="CF163" s="1"/>
      <c r="CG163" s="1"/>
      <c r="CH163" s="1"/>
      <c r="CI163" s="1"/>
      <c r="CJ163" s="1"/>
      <c r="CK163" s="1"/>
      <c r="CL163" s="1"/>
      <c r="CO163" s="2"/>
      <c r="CP163" s="2"/>
      <c r="CQ163" s="2"/>
      <c r="CR163" s="2"/>
      <c r="CS163" s="2"/>
      <c r="CT163" s="2"/>
      <c r="CU163" s="2"/>
      <c r="CV163" s="2"/>
      <c r="DM163" s="2"/>
      <c r="DN163" s="2"/>
      <c r="DO163" s="2"/>
      <c r="DP163" s="2"/>
      <c r="DQ163" s="2"/>
      <c r="DR163" s="2"/>
      <c r="DS163" s="2"/>
      <c r="DT163" s="2"/>
      <c r="DU163" s="2"/>
      <c r="DV163" s="2"/>
      <c r="DW163" s="2"/>
      <c r="DX163" s="2"/>
      <c r="DY163" s="2"/>
      <c r="DZ163" s="2"/>
      <c r="EA163" s="2"/>
      <c r="EB163" s="2"/>
      <c r="EC163" s="2"/>
      <c r="ED163" s="2"/>
      <c r="EE163" s="2"/>
      <c r="EF163" s="2"/>
      <c r="EG163" s="2"/>
      <c r="EH163" s="2"/>
      <c r="EI163" s="2"/>
      <c r="EJ163" s="2"/>
    </row>
    <row r="164" spans="1:201" x14ac:dyDescent="0.15">
      <c r="CO164" s="2"/>
      <c r="CP164" s="2"/>
      <c r="CQ164" s="2"/>
      <c r="CR164" s="2"/>
      <c r="CS164" s="2"/>
      <c r="CT164" s="2"/>
      <c r="CU164" s="2"/>
      <c r="CV164" s="2"/>
      <c r="DM164" s="2"/>
      <c r="DN164" s="2"/>
      <c r="DO164" s="2"/>
      <c r="DP164" s="2"/>
      <c r="DQ164" s="2"/>
      <c r="DR164" s="2"/>
      <c r="DS164" s="2"/>
      <c r="DT164" s="2"/>
      <c r="DU164" s="2"/>
      <c r="DV164" s="2"/>
      <c r="DW164" s="2"/>
      <c r="DX164" s="2"/>
      <c r="DY164" s="2"/>
      <c r="DZ164" s="2"/>
      <c r="EA164" s="2"/>
      <c r="EB164" s="2"/>
      <c r="EC164" s="2"/>
      <c r="ED164" s="2"/>
      <c r="EE164" s="2"/>
      <c r="EF164" s="2"/>
      <c r="EG164" s="2"/>
      <c r="EH164" s="2"/>
      <c r="EI164" s="2"/>
      <c r="EJ164" s="2"/>
    </row>
    <row r="165" spans="1:201" x14ac:dyDescent="0.15">
      <c r="CO165" s="2"/>
      <c r="CP165" s="2"/>
      <c r="CQ165" s="2"/>
      <c r="CR165" s="2"/>
      <c r="CS165" s="2"/>
      <c r="CT165" s="2"/>
      <c r="CU165" s="2"/>
      <c r="CV165" s="2"/>
      <c r="DM165" s="2"/>
      <c r="DN165" s="2"/>
      <c r="DO165" s="2"/>
      <c r="DP165" s="2"/>
      <c r="DQ165" s="2"/>
      <c r="DR165" s="2"/>
      <c r="DS165" s="2"/>
      <c r="DT165" s="2"/>
      <c r="DU165" s="2"/>
      <c r="DV165" s="2"/>
      <c r="DW165" s="2"/>
      <c r="DX165" s="2"/>
      <c r="DY165" s="2"/>
      <c r="DZ165" s="2"/>
      <c r="EA165" s="2"/>
      <c r="EB165" s="2"/>
      <c r="EC165" s="2"/>
      <c r="ED165" s="2"/>
      <c r="EE165" s="2"/>
      <c r="EF165" s="2"/>
      <c r="EG165" s="2"/>
      <c r="EH165" s="2"/>
      <c r="EI165" s="2"/>
      <c r="EJ165" s="2"/>
    </row>
    <row r="166" spans="1:201" x14ac:dyDescent="0.15">
      <c r="CO166" s="2"/>
      <c r="CP166" s="2"/>
      <c r="CQ166" s="2"/>
      <c r="CR166" s="2"/>
      <c r="CS166" s="2"/>
      <c r="CT166" s="2"/>
      <c r="CU166" s="2"/>
      <c r="CV166" s="2"/>
      <c r="DM166" s="2"/>
      <c r="DN166" s="2"/>
      <c r="DO166" s="2"/>
      <c r="DP166" s="2"/>
      <c r="DQ166" s="2"/>
      <c r="DR166" s="2"/>
      <c r="DS166" s="2"/>
      <c r="DT166" s="2"/>
      <c r="DU166" s="2"/>
      <c r="DV166" s="2"/>
      <c r="DW166" s="2"/>
      <c r="DX166" s="2"/>
      <c r="DY166" s="2"/>
      <c r="DZ166" s="2"/>
      <c r="EA166" s="2"/>
      <c r="EB166" s="2"/>
      <c r="EC166" s="2"/>
      <c r="ED166" s="2"/>
      <c r="EE166" s="2"/>
      <c r="EF166" s="2"/>
      <c r="EG166" s="2"/>
      <c r="EH166" s="2"/>
      <c r="EI166" s="2"/>
      <c r="EJ166" s="2"/>
    </row>
    <row r="167" spans="1:201" x14ac:dyDescent="0.15">
      <c r="CO167" s="2"/>
      <c r="CP167" s="2"/>
      <c r="CQ167" s="2"/>
      <c r="CR167" s="2"/>
      <c r="CS167" s="2"/>
      <c r="CT167" s="2"/>
      <c r="CU167" s="2"/>
      <c r="CV167" s="2"/>
      <c r="DM167" s="2"/>
      <c r="DN167" s="2"/>
      <c r="DO167" s="2"/>
      <c r="DP167" s="2"/>
      <c r="DQ167" s="2"/>
      <c r="DR167" s="2"/>
      <c r="DS167" s="2"/>
      <c r="DT167" s="2"/>
      <c r="DU167" s="2"/>
      <c r="DV167" s="2"/>
      <c r="DW167" s="2"/>
      <c r="DX167" s="2"/>
      <c r="DY167" s="2"/>
      <c r="DZ167" s="2"/>
      <c r="EA167" s="2"/>
      <c r="EB167" s="2"/>
      <c r="EC167" s="2"/>
      <c r="ED167" s="2"/>
      <c r="EE167" s="2"/>
      <c r="EF167" s="2"/>
      <c r="EG167" s="2"/>
      <c r="EH167" s="2"/>
      <c r="EI167" s="2"/>
      <c r="EJ167" s="2"/>
    </row>
    <row r="168" spans="1:201" x14ac:dyDescent="0.15">
      <c r="CO168" s="2"/>
      <c r="CP168" s="2"/>
      <c r="CQ168" s="2"/>
      <c r="CR168" s="2"/>
      <c r="CS168" s="2"/>
      <c r="CT168" s="2"/>
      <c r="CU168" s="2"/>
      <c r="CV168" s="2"/>
      <c r="DM168" s="2"/>
      <c r="DN168" s="2"/>
      <c r="DO168" s="2"/>
      <c r="DP168" s="2"/>
      <c r="DQ168" s="2"/>
      <c r="DR168" s="2"/>
      <c r="DS168" s="2"/>
      <c r="DT168" s="2"/>
      <c r="DU168" s="2"/>
      <c r="DV168" s="2"/>
      <c r="DW168" s="2"/>
      <c r="DX168" s="2"/>
      <c r="DY168" s="2"/>
      <c r="DZ168" s="2"/>
      <c r="EA168" s="2"/>
      <c r="EB168" s="2"/>
      <c r="EC168" s="2"/>
      <c r="ED168" s="2"/>
      <c r="EE168" s="2"/>
      <c r="EF168" s="2"/>
      <c r="EG168" s="2"/>
      <c r="EH168" s="2"/>
      <c r="EI168" s="2"/>
      <c r="EJ168" s="2"/>
    </row>
    <row r="169" spans="1:201" x14ac:dyDescent="0.15">
      <c r="CO169" s="2"/>
      <c r="CP169" s="2"/>
      <c r="CQ169" s="2"/>
      <c r="CR169" s="2"/>
      <c r="CS169" s="2"/>
      <c r="CT169" s="2"/>
      <c r="CU169" s="2"/>
      <c r="CV169" s="2"/>
      <c r="DM169" s="2"/>
      <c r="DN169" s="2"/>
      <c r="DO169" s="2"/>
      <c r="DP169" s="2"/>
      <c r="DQ169" s="2"/>
      <c r="DR169" s="2"/>
      <c r="DS169" s="2"/>
      <c r="DT169" s="2"/>
      <c r="DU169" s="2"/>
      <c r="DV169" s="2"/>
      <c r="DW169" s="2"/>
      <c r="DX169" s="2"/>
      <c r="DY169" s="2"/>
      <c r="DZ169" s="2"/>
      <c r="EA169" s="2"/>
      <c r="EB169" s="2"/>
      <c r="EC169" s="2"/>
      <c r="ED169" s="2"/>
      <c r="EE169" s="2"/>
      <c r="EF169" s="2"/>
      <c r="EG169" s="2"/>
      <c r="EH169" s="2"/>
      <c r="EI169" s="2"/>
      <c r="EJ169" s="2"/>
    </row>
    <row r="170" spans="1:201" x14ac:dyDescent="0.15">
      <c r="CO170" s="2"/>
      <c r="CP170" s="2"/>
      <c r="CQ170" s="2"/>
      <c r="CR170" s="2"/>
      <c r="CS170" s="2"/>
      <c r="CT170" s="2"/>
      <c r="CU170" s="2"/>
      <c r="CV170" s="2"/>
      <c r="DM170" s="2"/>
      <c r="DN170" s="2"/>
      <c r="DO170" s="2"/>
      <c r="DP170" s="2"/>
      <c r="DQ170" s="2"/>
      <c r="DR170" s="2"/>
      <c r="DS170" s="2"/>
      <c r="DT170" s="2"/>
      <c r="DU170" s="2"/>
      <c r="DV170" s="2"/>
      <c r="DW170" s="2"/>
      <c r="DX170" s="2"/>
      <c r="DY170" s="2"/>
      <c r="DZ170" s="2"/>
      <c r="EA170" s="2"/>
      <c r="EB170" s="2"/>
      <c r="EC170" s="2"/>
      <c r="ED170" s="2"/>
      <c r="EE170" s="2"/>
      <c r="EF170" s="2"/>
      <c r="EG170" s="2"/>
      <c r="EH170" s="2"/>
      <c r="EI170" s="2"/>
      <c r="EJ170" s="2"/>
    </row>
    <row r="171" spans="1:201" x14ac:dyDescent="0.15">
      <c r="CO171" s="2"/>
      <c r="CP171" s="2"/>
      <c r="CQ171" s="2"/>
      <c r="CR171" s="2"/>
      <c r="CS171" s="2"/>
      <c r="CT171" s="2"/>
      <c r="CU171" s="2"/>
      <c r="CV171" s="2"/>
      <c r="DM171" s="2"/>
      <c r="DN171" s="2"/>
      <c r="DO171" s="2"/>
      <c r="DP171" s="2"/>
      <c r="DQ171" s="2"/>
      <c r="DR171" s="2"/>
      <c r="DS171" s="2"/>
      <c r="DT171" s="2"/>
      <c r="DU171" s="2"/>
      <c r="DV171" s="2"/>
      <c r="DW171" s="2"/>
      <c r="DX171" s="2"/>
      <c r="DY171" s="2"/>
      <c r="DZ171" s="2"/>
      <c r="EA171" s="2"/>
      <c r="EB171" s="2"/>
      <c r="EC171" s="2"/>
      <c r="ED171" s="2"/>
      <c r="EE171" s="2"/>
      <c r="EF171" s="2"/>
      <c r="EG171" s="2"/>
      <c r="EH171" s="2"/>
      <c r="EI171" s="2"/>
      <c r="EJ171" s="2"/>
    </row>
    <row r="172" spans="1:201" x14ac:dyDescent="0.15">
      <c r="CO172" s="2"/>
      <c r="CP172" s="2"/>
      <c r="CQ172" s="2"/>
      <c r="CR172" s="2"/>
      <c r="CS172" s="2"/>
      <c r="CT172" s="2"/>
      <c r="CU172" s="2"/>
      <c r="CV172" s="2"/>
      <c r="DM172" s="2"/>
      <c r="DN172" s="2"/>
      <c r="DO172" s="2"/>
      <c r="DP172" s="2"/>
      <c r="DQ172" s="2"/>
      <c r="DR172" s="2"/>
      <c r="DS172" s="2"/>
      <c r="DT172" s="2"/>
      <c r="DU172" s="2"/>
      <c r="DV172" s="2"/>
      <c r="DW172" s="2"/>
      <c r="DX172" s="2"/>
      <c r="DY172" s="2"/>
      <c r="DZ172" s="2"/>
      <c r="EA172" s="2"/>
      <c r="EB172" s="2"/>
      <c r="EC172" s="2"/>
      <c r="ED172" s="2"/>
      <c r="EE172" s="2"/>
      <c r="EF172" s="2"/>
      <c r="EG172" s="2"/>
      <c r="EH172" s="2"/>
      <c r="EI172" s="2"/>
      <c r="EJ172" s="2"/>
    </row>
    <row r="173" spans="1:201" x14ac:dyDescent="0.15">
      <c r="CO173" s="2"/>
      <c r="CP173" s="2"/>
      <c r="CQ173" s="2"/>
      <c r="CR173" s="2"/>
      <c r="CS173" s="2"/>
      <c r="CT173" s="2"/>
      <c r="CU173" s="2"/>
      <c r="CV173" s="2"/>
      <c r="DM173" s="2"/>
      <c r="DN173" s="2"/>
      <c r="DO173" s="2"/>
      <c r="DP173" s="2"/>
      <c r="DQ173" s="2"/>
      <c r="DR173" s="2"/>
      <c r="DS173" s="2"/>
      <c r="DT173" s="2"/>
      <c r="DU173" s="2"/>
      <c r="DV173" s="2"/>
      <c r="DW173" s="2"/>
      <c r="DX173" s="2"/>
      <c r="DY173" s="2"/>
      <c r="DZ173" s="2"/>
      <c r="EA173" s="2"/>
      <c r="EB173" s="2"/>
      <c r="EC173" s="2"/>
      <c r="ED173" s="2"/>
      <c r="EE173" s="2"/>
      <c r="EF173" s="2"/>
      <c r="EG173" s="2"/>
      <c r="EH173" s="2"/>
      <c r="EI173" s="2"/>
      <c r="EJ173" s="2"/>
    </row>
    <row r="174" spans="1:201" x14ac:dyDescent="0.15">
      <c r="CO174" s="2"/>
      <c r="CP174" s="2"/>
      <c r="CQ174" s="2"/>
      <c r="CR174" s="2"/>
      <c r="CS174" s="2"/>
      <c r="CT174" s="2"/>
      <c r="CU174" s="2"/>
      <c r="CV174" s="2"/>
      <c r="DM174" s="2"/>
      <c r="DN174" s="2"/>
      <c r="DO174" s="2"/>
      <c r="DP174" s="2"/>
      <c r="DQ174" s="2"/>
      <c r="DR174" s="2"/>
      <c r="DS174" s="2"/>
      <c r="DT174" s="2"/>
      <c r="DU174" s="2"/>
      <c r="DV174" s="2"/>
      <c r="DW174" s="2"/>
      <c r="DX174" s="2"/>
      <c r="DY174" s="2"/>
      <c r="DZ174" s="2"/>
      <c r="EA174" s="2"/>
      <c r="EB174" s="2"/>
      <c r="EC174" s="2"/>
      <c r="ED174" s="2"/>
      <c r="EE174" s="2"/>
      <c r="EF174" s="2"/>
      <c r="EG174" s="2"/>
      <c r="EH174" s="2"/>
      <c r="EI174" s="2"/>
      <c r="EJ174" s="2"/>
    </row>
    <row r="175" spans="1:201" x14ac:dyDescent="0.15">
      <c r="CO175" s="2"/>
      <c r="CP175" s="2"/>
      <c r="CQ175" s="2"/>
      <c r="CR175" s="2"/>
      <c r="CS175" s="2"/>
      <c r="CT175" s="2"/>
      <c r="CU175" s="2"/>
      <c r="CV175" s="2"/>
      <c r="DM175" s="2"/>
      <c r="DN175" s="2"/>
      <c r="DO175" s="2"/>
      <c r="DP175" s="2"/>
      <c r="DQ175" s="2"/>
      <c r="DR175" s="2"/>
      <c r="DS175" s="2"/>
      <c r="DT175" s="2"/>
      <c r="DU175" s="2"/>
      <c r="DV175" s="2"/>
      <c r="DW175" s="2"/>
      <c r="DX175" s="2"/>
      <c r="DY175" s="2"/>
      <c r="DZ175" s="2"/>
      <c r="EA175" s="2"/>
      <c r="EB175" s="2"/>
      <c r="EC175" s="2"/>
      <c r="ED175" s="2"/>
      <c r="EE175" s="2"/>
      <c r="EF175" s="2"/>
      <c r="EG175" s="2"/>
      <c r="EH175" s="2"/>
      <c r="EI175" s="2"/>
      <c r="EJ175" s="2"/>
    </row>
    <row r="176" spans="1:201" x14ac:dyDescent="0.15">
      <c r="CO176" s="2"/>
      <c r="CP176" s="2"/>
      <c r="CQ176" s="2"/>
      <c r="CR176" s="2"/>
      <c r="CS176" s="2"/>
      <c r="CT176" s="2"/>
      <c r="CU176" s="2"/>
      <c r="CV176" s="2"/>
      <c r="DM176" s="2"/>
      <c r="DN176" s="2"/>
      <c r="DO176" s="2"/>
      <c r="DP176" s="2"/>
      <c r="DQ176" s="2"/>
      <c r="DR176" s="2"/>
      <c r="DS176" s="2"/>
      <c r="DT176" s="2"/>
      <c r="DU176" s="2"/>
      <c r="DV176" s="2"/>
      <c r="DW176" s="2"/>
      <c r="DX176" s="2"/>
      <c r="DY176" s="2"/>
      <c r="DZ176" s="2"/>
      <c r="EA176" s="2"/>
      <c r="EB176" s="2"/>
      <c r="EC176" s="2"/>
      <c r="ED176" s="2"/>
      <c r="EE176" s="2"/>
      <c r="EF176" s="2"/>
      <c r="EG176" s="2"/>
      <c r="EH176" s="2"/>
      <c r="EI176" s="2"/>
      <c r="EJ176" s="2"/>
    </row>
    <row r="177" spans="93:140" x14ac:dyDescent="0.15">
      <c r="CO177" s="2"/>
      <c r="CP177" s="2"/>
      <c r="CQ177" s="2"/>
      <c r="CR177" s="2"/>
      <c r="CS177" s="2"/>
      <c r="CT177" s="2"/>
      <c r="CU177" s="2"/>
      <c r="CV177" s="2"/>
      <c r="DM177" s="2"/>
      <c r="DN177" s="2"/>
      <c r="DO177" s="2"/>
      <c r="DP177" s="2"/>
      <c r="DQ177" s="2"/>
      <c r="DR177" s="2"/>
      <c r="DS177" s="2"/>
      <c r="DT177" s="2"/>
      <c r="DU177" s="2"/>
      <c r="DV177" s="2"/>
      <c r="DW177" s="2"/>
      <c r="DX177" s="2"/>
      <c r="DY177" s="2"/>
      <c r="DZ177" s="2"/>
      <c r="EA177" s="2"/>
      <c r="EB177" s="2"/>
      <c r="EC177" s="2"/>
      <c r="ED177" s="2"/>
      <c r="EE177" s="2"/>
      <c r="EF177" s="2"/>
      <c r="EG177" s="2"/>
      <c r="EH177" s="2"/>
      <c r="EI177" s="2"/>
      <c r="EJ177" s="2"/>
    </row>
    <row r="178" spans="93:140" x14ac:dyDescent="0.15">
      <c r="CO178" s="2"/>
      <c r="CP178" s="2"/>
      <c r="CQ178" s="2"/>
      <c r="CR178" s="2"/>
      <c r="CS178" s="2"/>
      <c r="CT178" s="2"/>
      <c r="CU178" s="2"/>
      <c r="CV178" s="2"/>
      <c r="DM178" s="2"/>
      <c r="DN178" s="2"/>
      <c r="DO178" s="2"/>
      <c r="DP178" s="2"/>
      <c r="DQ178" s="2"/>
      <c r="DR178" s="2"/>
      <c r="DS178" s="2"/>
      <c r="DT178" s="2"/>
      <c r="DU178" s="2"/>
      <c r="DV178" s="2"/>
      <c r="DW178" s="2"/>
      <c r="DX178" s="2"/>
      <c r="DY178" s="2"/>
      <c r="DZ178" s="2"/>
      <c r="EA178" s="2"/>
      <c r="EB178" s="2"/>
      <c r="EC178" s="2"/>
      <c r="ED178" s="2"/>
      <c r="EE178" s="2"/>
      <c r="EF178" s="2"/>
      <c r="EG178" s="2"/>
      <c r="EH178" s="2"/>
      <c r="EI178" s="2"/>
      <c r="EJ178" s="2"/>
    </row>
    <row r="179" spans="93:140" x14ac:dyDescent="0.15">
      <c r="CO179" s="2"/>
      <c r="CP179" s="2"/>
      <c r="CQ179" s="2"/>
      <c r="CR179" s="2"/>
      <c r="CS179" s="2"/>
      <c r="CT179" s="2"/>
      <c r="CU179" s="2"/>
      <c r="CV179" s="2"/>
      <c r="DM179" s="2"/>
      <c r="DN179" s="2"/>
      <c r="DO179" s="2"/>
      <c r="DP179" s="2"/>
      <c r="DQ179" s="2"/>
      <c r="DR179" s="2"/>
      <c r="DS179" s="2"/>
      <c r="DT179" s="2"/>
      <c r="DU179" s="2"/>
      <c r="DV179" s="2"/>
      <c r="DW179" s="2"/>
      <c r="DX179" s="2"/>
      <c r="DY179" s="2"/>
      <c r="DZ179" s="2"/>
      <c r="EA179" s="2"/>
      <c r="EB179" s="2"/>
      <c r="EC179" s="2"/>
      <c r="ED179" s="2"/>
      <c r="EE179" s="2"/>
      <c r="EF179" s="2"/>
      <c r="EG179" s="2"/>
      <c r="EH179" s="2"/>
      <c r="EI179" s="2"/>
      <c r="EJ179" s="2"/>
    </row>
    <row r="180" spans="93:140" x14ac:dyDescent="0.15">
      <c r="CO180" s="2"/>
      <c r="CP180" s="2"/>
      <c r="CQ180" s="2"/>
      <c r="CR180" s="2"/>
      <c r="CS180" s="2"/>
      <c r="CT180" s="2"/>
      <c r="CU180" s="2"/>
      <c r="CV180" s="2"/>
      <c r="DM180" s="2"/>
      <c r="DN180" s="2"/>
      <c r="DO180" s="2"/>
      <c r="DP180" s="2"/>
      <c r="DQ180" s="2"/>
      <c r="DR180" s="2"/>
      <c r="DS180" s="2"/>
      <c r="DT180" s="2"/>
      <c r="DU180" s="2"/>
      <c r="DV180" s="2"/>
      <c r="DW180" s="2"/>
      <c r="DX180" s="2"/>
      <c r="DY180" s="2"/>
      <c r="DZ180" s="2"/>
      <c r="EA180" s="2"/>
      <c r="EB180" s="2"/>
      <c r="EC180" s="2"/>
      <c r="ED180" s="2"/>
      <c r="EE180" s="2"/>
      <c r="EF180" s="2"/>
      <c r="EG180" s="2"/>
      <c r="EH180" s="2"/>
      <c r="EI180" s="2"/>
      <c r="EJ180" s="2"/>
    </row>
    <row r="181" spans="93:140" x14ac:dyDescent="0.15">
      <c r="CO181" s="2"/>
      <c r="CP181" s="2"/>
      <c r="CQ181" s="2"/>
      <c r="CR181" s="2"/>
      <c r="CS181" s="2"/>
      <c r="CT181" s="2"/>
      <c r="CU181" s="2"/>
      <c r="CV181" s="2"/>
      <c r="DM181" s="2"/>
      <c r="DN181" s="2"/>
      <c r="DO181" s="2"/>
      <c r="DP181" s="2"/>
      <c r="DQ181" s="2"/>
      <c r="DR181" s="2"/>
      <c r="DS181" s="2"/>
      <c r="DT181" s="2"/>
      <c r="DU181" s="2"/>
      <c r="DV181" s="2"/>
      <c r="DW181" s="2"/>
      <c r="DX181" s="2"/>
      <c r="DY181" s="2"/>
      <c r="DZ181" s="2"/>
      <c r="EA181" s="2"/>
      <c r="EB181" s="2"/>
      <c r="EC181" s="2"/>
      <c r="ED181" s="2"/>
      <c r="EE181" s="2"/>
      <c r="EF181" s="2"/>
      <c r="EG181" s="2"/>
      <c r="EH181" s="2"/>
      <c r="EI181" s="2"/>
      <c r="EJ181" s="2"/>
    </row>
    <row r="182" spans="93:140" x14ac:dyDescent="0.15">
      <c r="CO182" s="2"/>
      <c r="CP182" s="2"/>
      <c r="CQ182" s="2"/>
      <c r="CR182" s="2"/>
      <c r="CS182" s="2"/>
      <c r="CT182" s="2"/>
      <c r="CU182" s="2"/>
      <c r="CV182" s="2"/>
      <c r="DM182" s="2"/>
      <c r="DN182" s="2"/>
      <c r="DO182" s="2"/>
      <c r="DP182" s="2"/>
      <c r="DQ182" s="2"/>
      <c r="DR182" s="2"/>
      <c r="DS182" s="2"/>
      <c r="DT182" s="2"/>
      <c r="DU182" s="2"/>
      <c r="DV182" s="2"/>
      <c r="DW182" s="2"/>
      <c r="DX182" s="2"/>
      <c r="DY182" s="2"/>
      <c r="DZ182" s="2"/>
      <c r="EA182" s="2"/>
      <c r="EB182" s="2"/>
      <c r="EC182" s="2"/>
      <c r="ED182" s="2"/>
      <c r="EE182" s="2"/>
      <c r="EF182" s="2"/>
      <c r="EG182" s="2"/>
      <c r="EH182" s="2"/>
      <c r="EI182" s="2"/>
      <c r="EJ182" s="2"/>
    </row>
    <row r="183" spans="93:140" x14ac:dyDescent="0.15">
      <c r="CO183" s="2"/>
      <c r="CP183" s="2"/>
      <c r="CQ183" s="2"/>
      <c r="CR183" s="2"/>
      <c r="CS183" s="2"/>
      <c r="CT183" s="2"/>
      <c r="CU183" s="2"/>
      <c r="CV183" s="2"/>
      <c r="DM183" s="2"/>
      <c r="DN183" s="2"/>
      <c r="DO183" s="2"/>
      <c r="DP183" s="2"/>
      <c r="DQ183" s="2"/>
      <c r="DR183" s="2"/>
      <c r="DS183" s="2"/>
      <c r="DT183" s="2"/>
      <c r="DU183" s="2"/>
      <c r="DV183" s="2"/>
      <c r="DW183" s="2"/>
      <c r="DX183" s="2"/>
      <c r="DY183" s="2"/>
      <c r="DZ183" s="2"/>
      <c r="EA183" s="2"/>
      <c r="EB183" s="2"/>
      <c r="EC183" s="2"/>
      <c r="ED183" s="2"/>
      <c r="EE183" s="2"/>
      <c r="EF183" s="2"/>
      <c r="EG183" s="2"/>
      <c r="EH183" s="2"/>
      <c r="EI183" s="2"/>
      <c r="EJ183" s="2"/>
    </row>
    <row r="184" spans="93:140" x14ac:dyDescent="0.15">
      <c r="CO184" s="2"/>
      <c r="CP184" s="2"/>
      <c r="CQ184" s="2"/>
      <c r="CR184" s="2"/>
      <c r="CS184" s="2"/>
      <c r="CT184" s="2"/>
      <c r="CU184" s="2"/>
      <c r="CV184" s="2"/>
      <c r="DM184" s="2"/>
      <c r="DN184" s="2"/>
      <c r="DO184" s="2"/>
      <c r="DP184" s="2"/>
      <c r="DQ184" s="2"/>
      <c r="DR184" s="2"/>
      <c r="DS184" s="2"/>
      <c r="DT184" s="2"/>
      <c r="DU184" s="2"/>
      <c r="DV184" s="2"/>
      <c r="DW184" s="2"/>
      <c r="DX184" s="2"/>
      <c r="DY184" s="2"/>
      <c r="DZ184" s="2"/>
      <c r="EA184" s="2"/>
      <c r="EB184" s="2"/>
      <c r="EC184" s="2"/>
      <c r="ED184" s="2"/>
      <c r="EE184" s="2"/>
      <c r="EF184" s="2"/>
      <c r="EG184" s="2"/>
      <c r="EH184" s="2"/>
      <c r="EI184" s="2"/>
      <c r="EJ184" s="2"/>
    </row>
    <row r="185" spans="93:140" x14ac:dyDescent="0.15">
      <c r="CO185" s="2"/>
      <c r="CP185" s="2"/>
      <c r="CQ185" s="2"/>
      <c r="CR185" s="2"/>
      <c r="CS185" s="2"/>
      <c r="CT185" s="2"/>
      <c r="CU185" s="2"/>
      <c r="CV185" s="2"/>
      <c r="DM185" s="2"/>
      <c r="DN185" s="2"/>
      <c r="DO185" s="2"/>
      <c r="DP185" s="2"/>
      <c r="DQ185" s="2"/>
      <c r="DR185" s="2"/>
      <c r="DS185" s="2"/>
      <c r="DT185" s="2"/>
      <c r="DU185" s="2"/>
      <c r="DV185" s="2"/>
      <c r="DW185" s="2"/>
      <c r="DX185" s="2"/>
      <c r="DY185" s="2"/>
      <c r="DZ185" s="2"/>
      <c r="EA185" s="2"/>
      <c r="EB185" s="2"/>
      <c r="EC185" s="2"/>
      <c r="ED185" s="2"/>
      <c r="EE185" s="2"/>
      <c r="EF185" s="2"/>
      <c r="EG185" s="2"/>
      <c r="EH185" s="2"/>
      <c r="EI185" s="2"/>
      <c r="EJ185" s="2"/>
    </row>
    <row r="186" spans="93:140" x14ac:dyDescent="0.15">
      <c r="CO186" s="2"/>
      <c r="CP186" s="2"/>
      <c r="CQ186" s="2"/>
      <c r="CR186" s="2"/>
      <c r="CS186" s="2"/>
      <c r="CT186" s="2"/>
      <c r="CU186" s="2"/>
      <c r="CV186" s="2"/>
      <c r="DM186" s="2"/>
      <c r="DN186" s="2"/>
      <c r="DO186" s="2"/>
      <c r="DP186" s="2"/>
      <c r="DQ186" s="2"/>
      <c r="DR186" s="2"/>
      <c r="DS186" s="2"/>
      <c r="DT186" s="2"/>
      <c r="DU186" s="2"/>
      <c r="DV186" s="2"/>
      <c r="DW186" s="2"/>
      <c r="DX186" s="2"/>
      <c r="DY186" s="2"/>
      <c r="DZ186" s="2"/>
      <c r="EA186" s="2"/>
      <c r="EB186" s="2"/>
      <c r="EC186" s="2"/>
      <c r="ED186" s="2"/>
      <c r="EE186" s="2"/>
      <c r="EF186" s="2"/>
      <c r="EG186" s="2"/>
      <c r="EH186" s="2"/>
      <c r="EI186" s="2"/>
      <c r="EJ186" s="2"/>
    </row>
    <row r="187" spans="93:140" x14ac:dyDescent="0.15">
      <c r="CO187" s="2"/>
      <c r="CP187" s="2"/>
      <c r="CQ187" s="2"/>
      <c r="CR187" s="2"/>
      <c r="CS187" s="2"/>
      <c r="CT187" s="2"/>
      <c r="CU187" s="2"/>
      <c r="CV187" s="2"/>
      <c r="DM187" s="2"/>
      <c r="DN187" s="2"/>
      <c r="DO187" s="2"/>
      <c r="DP187" s="2"/>
      <c r="DQ187" s="2"/>
      <c r="DR187" s="2"/>
      <c r="DS187" s="2"/>
      <c r="DT187" s="2"/>
      <c r="DU187" s="2"/>
      <c r="DV187" s="2"/>
      <c r="DW187" s="2"/>
      <c r="DX187" s="2"/>
      <c r="DY187" s="2"/>
      <c r="DZ187" s="2"/>
      <c r="EA187" s="2"/>
      <c r="EB187" s="2"/>
      <c r="EC187" s="2"/>
      <c r="ED187" s="2"/>
      <c r="EE187" s="2"/>
      <c r="EF187" s="2"/>
      <c r="EG187" s="2"/>
      <c r="EH187" s="2"/>
      <c r="EI187" s="2"/>
      <c r="EJ187" s="2"/>
    </row>
    <row r="188" spans="93:140" x14ac:dyDescent="0.15">
      <c r="CO188" s="2"/>
      <c r="CP188" s="2"/>
      <c r="CQ188" s="2"/>
      <c r="CR188" s="2"/>
      <c r="CS188" s="2"/>
      <c r="CT188" s="2"/>
      <c r="CU188" s="2"/>
      <c r="CV188" s="2"/>
      <c r="DM188" s="2"/>
      <c r="DN188" s="2"/>
      <c r="DO188" s="2"/>
      <c r="DP188" s="2"/>
      <c r="DQ188" s="2"/>
      <c r="DR188" s="2"/>
      <c r="DS188" s="2"/>
      <c r="DT188" s="2"/>
      <c r="DU188" s="2"/>
      <c r="DV188" s="2"/>
      <c r="DW188" s="2"/>
      <c r="DX188" s="2"/>
      <c r="DY188" s="2"/>
      <c r="DZ188" s="2"/>
      <c r="EA188" s="2"/>
      <c r="EB188" s="2"/>
      <c r="EC188" s="2"/>
      <c r="ED188" s="2"/>
      <c r="EE188" s="2"/>
      <c r="EF188" s="2"/>
      <c r="EG188" s="2"/>
      <c r="EH188" s="2"/>
      <c r="EI188" s="2"/>
      <c r="EJ188" s="2"/>
    </row>
    <row r="189" spans="93:140" x14ac:dyDescent="0.15">
      <c r="CO189" s="2"/>
      <c r="CP189" s="2"/>
      <c r="CQ189" s="2"/>
      <c r="CR189" s="2"/>
      <c r="CS189" s="2"/>
      <c r="CT189" s="2"/>
      <c r="CU189" s="2"/>
      <c r="CV189" s="2"/>
      <c r="DM189" s="2"/>
      <c r="DN189" s="2"/>
      <c r="DO189" s="2"/>
      <c r="DP189" s="2"/>
      <c r="DQ189" s="2"/>
      <c r="DR189" s="2"/>
      <c r="DS189" s="2"/>
      <c r="DT189" s="2"/>
      <c r="DU189" s="2"/>
      <c r="DV189" s="2"/>
      <c r="DW189" s="2"/>
      <c r="DX189" s="2"/>
      <c r="DY189" s="2"/>
      <c r="DZ189" s="2"/>
      <c r="EA189" s="2"/>
      <c r="EB189" s="2"/>
      <c r="EC189" s="2"/>
      <c r="ED189" s="2"/>
      <c r="EE189" s="2"/>
      <c r="EF189" s="2"/>
      <c r="EG189" s="2"/>
      <c r="EH189" s="2"/>
      <c r="EI189" s="2"/>
      <c r="EJ189" s="2"/>
    </row>
    <row r="190" spans="93:140" x14ac:dyDescent="0.15">
      <c r="CO190" s="2"/>
      <c r="CP190" s="2"/>
      <c r="CQ190" s="2"/>
      <c r="CR190" s="2"/>
      <c r="CS190" s="2"/>
      <c r="CT190" s="2"/>
      <c r="CU190" s="2"/>
      <c r="CV190" s="2"/>
      <c r="DM190" s="2"/>
      <c r="DN190" s="2"/>
      <c r="DO190" s="2"/>
      <c r="DP190" s="2"/>
      <c r="DQ190" s="2"/>
      <c r="DR190" s="2"/>
      <c r="DS190" s="2"/>
      <c r="DT190" s="2"/>
      <c r="DU190" s="2"/>
      <c r="DV190" s="2"/>
      <c r="DW190" s="2"/>
      <c r="DX190" s="2"/>
      <c r="DY190" s="2"/>
      <c r="DZ190" s="2"/>
      <c r="EA190" s="2"/>
      <c r="EB190" s="2"/>
      <c r="EC190" s="2"/>
      <c r="ED190" s="2"/>
      <c r="EE190" s="2"/>
      <c r="EF190" s="2"/>
      <c r="EG190" s="2"/>
      <c r="EH190" s="2"/>
      <c r="EI190" s="2"/>
      <c r="EJ190" s="2"/>
    </row>
    <row r="191" spans="93:140" x14ac:dyDescent="0.15">
      <c r="CO191" s="2"/>
      <c r="CP191" s="2"/>
      <c r="CQ191" s="2"/>
      <c r="CR191" s="2"/>
      <c r="CS191" s="2"/>
      <c r="CT191" s="2"/>
      <c r="CU191" s="2"/>
      <c r="CV191" s="2"/>
      <c r="DM191" s="2"/>
      <c r="DN191" s="2"/>
      <c r="DO191" s="2"/>
      <c r="DP191" s="2"/>
      <c r="DQ191" s="2"/>
      <c r="DR191" s="2"/>
      <c r="DS191" s="2"/>
      <c r="DT191" s="2"/>
      <c r="DU191" s="2"/>
      <c r="DV191" s="2"/>
      <c r="DW191" s="2"/>
      <c r="DX191" s="2"/>
      <c r="DY191" s="2"/>
      <c r="DZ191" s="2"/>
      <c r="EA191" s="2"/>
      <c r="EB191" s="2"/>
      <c r="EC191" s="2"/>
      <c r="ED191" s="2"/>
      <c r="EE191" s="2"/>
      <c r="EF191" s="2"/>
      <c r="EG191" s="2"/>
      <c r="EH191" s="2"/>
      <c r="EI191" s="2"/>
      <c r="EJ191" s="2"/>
    </row>
    <row r="192" spans="93:140" x14ac:dyDescent="0.15">
      <c r="CO192" s="2"/>
      <c r="CP192" s="2"/>
      <c r="CQ192" s="2"/>
      <c r="CR192" s="2"/>
      <c r="CS192" s="2"/>
      <c r="CT192" s="2"/>
      <c r="CU192" s="2"/>
      <c r="CV192" s="2"/>
      <c r="DM192" s="2"/>
      <c r="DN192" s="2"/>
      <c r="DO192" s="2"/>
      <c r="DP192" s="2"/>
      <c r="DQ192" s="2"/>
      <c r="DR192" s="2"/>
      <c r="DS192" s="2"/>
      <c r="DT192" s="2"/>
      <c r="DU192" s="2"/>
      <c r="DV192" s="2"/>
      <c r="DW192" s="2"/>
      <c r="DX192" s="2"/>
      <c r="DY192" s="2"/>
      <c r="DZ192" s="2"/>
      <c r="EA192" s="2"/>
      <c r="EB192" s="2"/>
      <c r="EC192" s="2"/>
      <c r="ED192" s="2"/>
      <c r="EE192" s="2"/>
      <c r="EF192" s="2"/>
      <c r="EG192" s="2"/>
      <c r="EH192" s="2"/>
      <c r="EI192" s="2"/>
      <c r="EJ192" s="2"/>
    </row>
    <row r="193" spans="93:140" x14ac:dyDescent="0.15">
      <c r="CO193" s="2"/>
      <c r="CP193" s="2"/>
      <c r="CQ193" s="2"/>
      <c r="CR193" s="2"/>
      <c r="CS193" s="2"/>
      <c r="CT193" s="2"/>
      <c r="CU193" s="2"/>
      <c r="CV193" s="2"/>
      <c r="DM193" s="2"/>
      <c r="DN193" s="2"/>
      <c r="DO193" s="2"/>
      <c r="DP193" s="2"/>
      <c r="DQ193" s="2"/>
      <c r="DR193" s="2"/>
      <c r="DS193" s="2"/>
      <c r="DT193" s="2"/>
      <c r="DU193" s="2"/>
      <c r="DV193" s="2"/>
      <c r="DW193" s="2"/>
      <c r="DX193" s="2"/>
      <c r="DY193" s="2"/>
      <c r="DZ193" s="2"/>
      <c r="EA193" s="2"/>
      <c r="EB193" s="2"/>
      <c r="EC193" s="2"/>
      <c r="ED193" s="2"/>
      <c r="EE193" s="2"/>
      <c r="EF193" s="2"/>
      <c r="EG193" s="2"/>
      <c r="EH193" s="2"/>
      <c r="EI193" s="2"/>
      <c r="EJ193" s="2"/>
    </row>
    <row r="194" spans="93:140" x14ac:dyDescent="0.15">
      <c r="CO194" s="2"/>
      <c r="CP194" s="2"/>
      <c r="CQ194" s="2"/>
      <c r="CR194" s="2"/>
      <c r="CS194" s="2"/>
      <c r="CT194" s="2"/>
      <c r="CU194" s="2"/>
      <c r="CV194" s="2"/>
      <c r="DM194" s="2"/>
      <c r="DN194" s="2"/>
      <c r="DO194" s="2"/>
      <c r="DP194" s="2"/>
      <c r="DQ194" s="2"/>
      <c r="DR194" s="2"/>
      <c r="DS194" s="2"/>
      <c r="DT194" s="2"/>
      <c r="DU194" s="2"/>
      <c r="DV194" s="2"/>
      <c r="DW194" s="2"/>
      <c r="DX194" s="2"/>
      <c r="DY194" s="2"/>
      <c r="DZ194" s="2"/>
      <c r="EA194" s="2"/>
      <c r="EB194" s="2"/>
      <c r="EC194" s="2"/>
      <c r="ED194" s="2"/>
      <c r="EE194" s="2"/>
      <c r="EF194" s="2"/>
      <c r="EG194" s="2"/>
      <c r="EH194" s="2"/>
      <c r="EI194" s="2"/>
      <c r="EJ194" s="2"/>
    </row>
    <row r="195" spans="93:140" x14ac:dyDescent="0.15">
      <c r="CO195" s="2"/>
      <c r="CP195" s="2"/>
      <c r="CQ195" s="2"/>
      <c r="CR195" s="2"/>
      <c r="CS195" s="2"/>
      <c r="CT195" s="2"/>
      <c r="CU195" s="2"/>
      <c r="CV195" s="2"/>
      <c r="DM195" s="2"/>
      <c r="DN195" s="2"/>
      <c r="DO195" s="2"/>
      <c r="DP195" s="2"/>
      <c r="DQ195" s="2"/>
      <c r="DR195" s="2"/>
      <c r="DS195" s="2"/>
      <c r="DT195" s="2"/>
      <c r="DU195" s="2"/>
      <c r="DV195" s="2"/>
      <c r="DW195" s="2"/>
      <c r="DX195" s="2"/>
      <c r="DY195" s="2"/>
      <c r="DZ195" s="2"/>
      <c r="EA195" s="2"/>
      <c r="EB195" s="2"/>
      <c r="EC195" s="2"/>
      <c r="ED195" s="2"/>
      <c r="EE195" s="2"/>
      <c r="EF195" s="2"/>
      <c r="EG195" s="2"/>
      <c r="EH195" s="2"/>
      <c r="EI195" s="2"/>
      <c r="EJ195" s="2"/>
    </row>
    <row r="196" spans="93:140" x14ac:dyDescent="0.15">
      <c r="CO196" s="2"/>
      <c r="CP196" s="2"/>
      <c r="CQ196" s="2"/>
      <c r="CR196" s="2"/>
      <c r="CS196" s="2"/>
      <c r="CT196" s="2"/>
      <c r="CU196" s="2"/>
      <c r="CV196" s="2"/>
      <c r="DM196" s="2"/>
      <c r="DN196" s="2"/>
      <c r="DO196" s="2"/>
      <c r="DP196" s="2"/>
      <c r="DQ196" s="2"/>
      <c r="DR196" s="2"/>
      <c r="DS196" s="2"/>
      <c r="DT196" s="2"/>
      <c r="DU196" s="2"/>
      <c r="DV196" s="2"/>
      <c r="DW196" s="2"/>
      <c r="DX196" s="2"/>
      <c r="DY196" s="2"/>
      <c r="DZ196" s="2"/>
      <c r="EA196" s="2"/>
      <c r="EB196" s="2"/>
      <c r="EC196" s="2"/>
      <c r="ED196" s="2"/>
      <c r="EE196" s="2"/>
      <c r="EF196" s="2"/>
      <c r="EG196" s="2"/>
      <c r="EH196" s="2"/>
      <c r="EI196" s="2"/>
      <c r="EJ196" s="2"/>
    </row>
    <row r="197" spans="93:140" x14ac:dyDescent="0.15">
      <c r="CO197" s="2"/>
      <c r="CP197" s="2"/>
      <c r="CQ197" s="2"/>
      <c r="CR197" s="2"/>
      <c r="CS197" s="2"/>
      <c r="CT197" s="2"/>
      <c r="CU197" s="2"/>
      <c r="CV197" s="2"/>
      <c r="DM197" s="2"/>
      <c r="DN197" s="2"/>
      <c r="DO197" s="2"/>
      <c r="DP197" s="2"/>
      <c r="DQ197" s="2"/>
      <c r="DR197" s="2"/>
      <c r="DS197" s="2"/>
      <c r="DT197" s="2"/>
      <c r="DU197" s="2"/>
      <c r="DV197" s="2"/>
      <c r="DW197" s="2"/>
      <c r="DX197" s="2"/>
      <c r="DY197" s="2"/>
      <c r="DZ197" s="2"/>
      <c r="EA197" s="2"/>
      <c r="EB197" s="2"/>
      <c r="EC197" s="2"/>
      <c r="ED197" s="2"/>
      <c r="EE197" s="2"/>
      <c r="EF197" s="2"/>
      <c r="EG197" s="2"/>
      <c r="EH197" s="2"/>
      <c r="EI197" s="2"/>
      <c r="EJ197" s="2"/>
    </row>
    <row r="198" spans="93:140" x14ac:dyDescent="0.15">
      <c r="CO198" s="2"/>
      <c r="CP198" s="2"/>
      <c r="CQ198" s="2"/>
      <c r="CR198" s="2"/>
      <c r="CS198" s="2"/>
      <c r="CT198" s="2"/>
      <c r="CU198" s="2"/>
      <c r="CV198" s="2"/>
      <c r="DM198" s="2"/>
      <c r="DN198" s="2"/>
      <c r="DO198" s="2"/>
      <c r="DP198" s="2"/>
      <c r="DQ198" s="2"/>
      <c r="DR198" s="2"/>
      <c r="DS198" s="2"/>
      <c r="DT198" s="2"/>
      <c r="DU198" s="2"/>
      <c r="DV198" s="2"/>
      <c r="DW198" s="2"/>
      <c r="DX198" s="2"/>
      <c r="DY198" s="2"/>
      <c r="DZ198" s="2"/>
      <c r="EA198" s="2"/>
      <c r="EB198" s="2"/>
      <c r="EC198" s="2"/>
      <c r="ED198" s="2"/>
      <c r="EE198" s="2"/>
      <c r="EF198" s="2"/>
      <c r="EG198" s="2"/>
      <c r="EH198" s="2"/>
      <c r="EI198" s="2"/>
      <c r="EJ198" s="2"/>
    </row>
    <row r="199" spans="93:140" x14ac:dyDescent="0.15">
      <c r="CO199" s="2"/>
      <c r="CP199" s="2"/>
      <c r="CQ199" s="2"/>
      <c r="CR199" s="2"/>
      <c r="CS199" s="2"/>
      <c r="CT199" s="2"/>
      <c r="CU199" s="2"/>
      <c r="CV199" s="2"/>
      <c r="DM199" s="2"/>
      <c r="DN199" s="2"/>
      <c r="DO199" s="2"/>
      <c r="DP199" s="2"/>
      <c r="DQ199" s="2"/>
      <c r="DR199" s="2"/>
      <c r="DS199" s="2"/>
      <c r="DT199" s="2"/>
      <c r="DU199" s="2"/>
      <c r="DV199" s="2"/>
      <c r="DW199" s="2"/>
      <c r="DX199" s="2"/>
      <c r="DY199" s="2"/>
      <c r="DZ199" s="2"/>
      <c r="EA199" s="2"/>
      <c r="EB199" s="2"/>
      <c r="EC199" s="2"/>
      <c r="ED199" s="2"/>
      <c r="EE199" s="2"/>
      <c r="EF199" s="2"/>
      <c r="EG199" s="2"/>
      <c r="EH199" s="2"/>
      <c r="EI199" s="2"/>
      <c r="EJ199" s="2"/>
    </row>
    <row r="200" spans="93:140" x14ac:dyDescent="0.15">
      <c r="CO200" s="2"/>
      <c r="CP200" s="2"/>
      <c r="CQ200" s="2"/>
      <c r="CR200" s="2"/>
      <c r="CS200" s="2"/>
      <c r="CT200" s="2"/>
      <c r="CU200" s="2"/>
      <c r="CV200" s="2"/>
      <c r="DM200" s="2"/>
      <c r="DN200" s="2"/>
      <c r="DO200" s="2"/>
      <c r="DP200" s="2"/>
      <c r="DQ200" s="2"/>
      <c r="DR200" s="2"/>
      <c r="DS200" s="2"/>
      <c r="DT200" s="2"/>
      <c r="DU200" s="2"/>
      <c r="DV200" s="2"/>
      <c r="DW200" s="2"/>
      <c r="DX200" s="2"/>
      <c r="DY200" s="2"/>
      <c r="DZ200" s="2"/>
      <c r="EA200" s="2"/>
      <c r="EB200" s="2"/>
      <c r="EC200" s="2"/>
      <c r="ED200" s="2"/>
      <c r="EE200" s="2"/>
      <c r="EF200" s="2"/>
      <c r="EG200" s="2"/>
      <c r="EH200" s="2"/>
      <c r="EI200" s="2"/>
      <c r="EJ200" s="2"/>
    </row>
    <row r="201" spans="93:140" x14ac:dyDescent="0.15">
      <c r="CO201" s="2"/>
      <c r="CP201" s="2"/>
      <c r="CQ201" s="2"/>
      <c r="CR201" s="2"/>
      <c r="CS201" s="2"/>
      <c r="CT201" s="2"/>
      <c r="CU201" s="2"/>
      <c r="CV201" s="2"/>
      <c r="DM201" s="2"/>
      <c r="DN201" s="2"/>
      <c r="DO201" s="2"/>
      <c r="DP201" s="2"/>
      <c r="DQ201" s="2"/>
      <c r="DR201" s="2"/>
      <c r="DS201" s="2"/>
      <c r="DT201" s="2"/>
      <c r="DU201" s="2"/>
      <c r="DV201" s="2"/>
      <c r="DW201" s="2"/>
      <c r="DX201" s="2"/>
      <c r="DY201" s="2"/>
      <c r="DZ201" s="2"/>
      <c r="EA201" s="2"/>
      <c r="EB201" s="2"/>
      <c r="EC201" s="2"/>
      <c r="ED201" s="2"/>
      <c r="EE201" s="2"/>
      <c r="EF201" s="2"/>
      <c r="EG201" s="2"/>
      <c r="EH201" s="2"/>
      <c r="EI201" s="2"/>
      <c r="EJ201" s="2"/>
    </row>
    <row r="202" spans="93:140" x14ac:dyDescent="0.15">
      <c r="CO202" s="2"/>
      <c r="CP202" s="2"/>
      <c r="CQ202" s="2"/>
      <c r="CR202" s="2"/>
      <c r="CS202" s="2"/>
      <c r="CT202" s="2"/>
      <c r="CU202" s="2"/>
      <c r="CV202" s="2"/>
      <c r="DM202" s="2"/>
      <c r="DN202" s="2"/>
      <c r="DO202" s="2"/>
      <c r="DP202" s="2"/>
      <c r="DQ202" s="2"/>
      <c r="DR202" s="2"/>
      <c r="DS202" s="2"/>
      <c r="DT202" s="2"/>
      <c r="DU202" s="2"/>
      <c r="DV202" s="2"/>
      <c r="DW202" s="2"/>
      <c r="DX202" s="2"/>
      <c r="DY202" s="2"/>
      <c r="DZ202" s="2"/>
      <c r="EA202" s="2"/>
      <c r="EB202" s="2"/>
      <c r="EC202" s="2"/>
      <c r="ED202" s="2"/>
      <c r="EE202" s="2"/>
      <c r="EF202" s="2"/>
      <c r="EG202" s="2"/>
      <c r="EH202" s="2"/>
      <c r="EI202" s="2"/>
      <c r="EJ202" s="2"/>
    </row>
    <row r="203" spans="93:140" x14ac:dyDescent="0.15">
      <c r="CO203" s="2"/>
      <c r="CP203" s="2"/>
      <c r="CQ203" s="2"/>
      <c r="CR203" s="2"/>
      <c r="CS203" s="2"/>
      <c r="CT203" s="2"/>
      <c r="CU203" s="2"/>
      <c r="CV203" s="2"/>
      <c r="DM203" s="2"/>
      <c r="DN203" s="2"/>
      <c r="DO203" s="2"/>
      <c r="DP203" s="2"/>
      <c r="DQ203" s="2"/>
      <c r="DR203" s="2"/>
      <c r="DS203" s="2"/>
      <c r="DT203" s="2"/>
      <c r="DU203" s="2"/>
      <c r="DV203" s="2"/>
      <c r="DW203" s="2"/>
      <c r="DX203" s="2"/>
      <c r="DY203" s="2"/>
      <c r="DZ203" s="2"/>
      <c r="EA203" s="2"/>
      <c r="EB203" s="2"/>
      <c r="EC203" s="2"/>
      <c r="ED203" s="2"/>
      <c r="EE203" s="2"/>
      <c r="EF203" s="2"/>
      <c r="EG203" s="2"/>
      <c r="EH203" s="2"/>
      <c r="EI203" s="2"/>
      <c r="EJ203" s="2"/>
    </row>
    <row r="204" spans="93:140" x14ac:dyDescent="0.15">
      <c r="CO204" s="2"/>
      <c r="CP204" s="2"/>
      <c r="CQ204" s="2"/>
      <c r="CR204" s="2"/>
      <c r="CS204" s="2"/>
      <c r="CT204" s="2"/>
      <c r="CU204" s="2"/>
      <c r="CV204" s="2"/>
      <c r="DM204" s="2"/>
      <c r="DN204" s="2"/>
      <c r="DO204" s="2"/>
      <c r="DP204" s="2"/>
      <c r="DQ204" s="2"/>
      <c r="DR204" s="2"/>
      <c r="DS204" s="2"/>
      <c r="DT204" s="2"/>
      <c r="DU204" s="2"/>
      <c r="DV204" s="2"/>
      <c r="DW204" s="2"/>
      <c r="DX204" s="2"/>
      <c r="DY204" s="2"/>
      <c r="DZ204" s="2"/>
      <c r="EA204" s="2"/>
      <c r="EB204" s="2"/>
      <c r="EC204" s="2"/>
      <c r="ED204" s="2"/>
      <c r="EE204" s="2"/>
      <c r="EF204" s="2"/>
      <c r="EG204" s="2"/>
      <c r="EH204" s="2"/>
      <c r="EI204" s="2"/>
      <c r="EJ204" s="2"/>
    </row>
    <row r="205" spans="93:140" x14ac:dyDescent="0.15">
      <c r="CO205" s="2"/>
      <c r="CP205" s="2"/>
      <c r="CQ205" s="2"/>
      <c r="CR205" s="2"/>
      <c r="CS205" s="2"/>
      <c r="CT205" s="2"/>
      <c r="CU205" s="2"/>
      <c r="CV205" s="2"/>
      <c r="DM205" s="2"/>
      <c r="DN205" s="2"/>
      <c r="DO205" s="2"/>
      <c r="DP205" s="2"/>
      <c r="DQ205" s="2"/>
      <c r="DR205" s="2"/>
      <c r="DS205" s="2"/>
      <c r="DT205" s="2"/>
      <c r="DU205" s="2"/>
      <c r="DV205" s="2"/>
      <c r="DW205" s="2"/>
      <c r="DX205" s="2"/>
      <c r="DY205" s="2"/>
      <c r="DZ205" s="2"/>
      <c r="EA205" s="2"/>
      <c r="EB205" s="2"/>
      <c r="EC205" s="2"/>
      <c r="ED205" s="2"/>
      <c r="EE205" s="2"/>
      <c r="EF205" s="2"/>
      <c r="EG205" s="2"/>
      <c r="EH205" s="2"/>
      <c r="EI205" s="2"/>
      <c r="EJ205" s="2"/>
    </row>
    <row r="206" spans="93:140" x14ac:dyDescent="0.15">
      <c r="CO206" s="2"/>
      <c r="CP206" s="2"/>
      <c r="CQ206" s="2"/>
      <c r="CR206" s="2"/>
      <c r="CS206" s="2"/>
      <c r="CT206" s="2"/>
      <c r="CU206" s="2"/>
      <c r="CV206" s="2"/>
      <c r="DM206" s="2"/>
      <c r="DN206" s="2"/>
      <c r="DO206" s="2"/>
      <c r="DP206" s="2"/>
      <c r="DQ206" s="2"/>
      <c r="DR206" s="2"/>
      <c r="DS206" s="2"/>
      <c r="DT206" s="2"/>
      <c r="DU206" s="2"/>
      <c r="DV206" s="2"/>
      <c r="DW206" s="2"/>
      <c r="DX206" s="2"/>
      <c r="DY206" s="2"/>
      <c r="DZ206" s="2"/>
      <c r="EA206" s="2"/>
      <c r="EB206" s="2"/>
      <c r="EC206" s="2"/>
      <c r="ED206" s="2"/>
      <c r="EE206" s="2"/>
      <c r="EF206" s="2"/>
      <c r="EG206" s="2"/>
      <c r="EH206" s="2"/>
      <c r="EI206" s="2"/>
      <c r="EJ206" s="2"/>
    </row>
    <row r="207" spans="93:140" x14ac:dyDescent="0.15">
      <c r="CO207" s="2"/>
      <c r="CP207" s="2"/>
      <c r="CQ207" s="2"/>
      <c r="CR207" s="2"/>
      <c r="CS207" s="2"/>
      <c r="CT207" s="2"/>
      <c r="CU207" s="2"/>
      <c r="CV207" s="2"/>
      <c r="DM207" s="2"/>
      <c r="DN207" s="2"/>
      <c r="DO207" s="2"/>
      <c r="DP207" s="2"/>
      <c r="DQ207" s="2"/>
      <c r="DR207" s="2"/>
      <c r="DS207" s="2"/>
      <c r="DT207" s="2"/>
      <c r="DU207" s="2"/>
      <c r="DV207" s="2"/>
      <c r="DW207" s="2"/>
      <c r="DX207" s="2"/>
      <c r="DY207" s="2"/>
      <c r="DZ207" s="2"/>
      <c r="EA207" s="2"/>
      <c r="EB207" s="2"/>
      <c r="EC207" s="2"/>
      <c r="ED207" s="2"/>
      <c r="EE207" s="2"/>
      <c r="EF207" s="2"/>
      <c r="EG207" s="2"/>
      <c r="EH207" s="2"/>
      <c r="EI207" s="2"/>
      <c r="EJ207" s="2"/>
    </row>
    <row r="208" spans="93:140" x14ac:dyDescent="0.15">
      <c r="CO208" s="2"/>
      <c r="CP208" s="2"/>
      <c r="CQ208" s="2"/>
      <c r="CR208" s="2"/>
      <c r="CS208" s="2"/>
      <c r="CT208" s="2"/>
      <c r="CU208" s="2"/>
      <c r="CV208" s="2"/>
      <c r="DM208" s="2"/>
      <c r="DN208" s="2"/>
      <c r="DO208" s="2"/>
      <c r="DP208" s="2"/>
      <c r="DQ208" s="2"/>
      <c r="DR208" s="2"/>
      <c r="DS208" s="2"/>
      <c r="DT208" s="2"/>
      <c r="DU208" s="2"/>
      <c r="DV208" s="2"/>
      <c r="DW208" s="2"/>
      <c r="DX208" s="2"/>
      <c r="DY208" s="2"/>
      <c r="DZ208" s="2"/>
      <c r="EA208" s="2"/>
      <c r="EB208" s="2"/>
      <c r="EC208" s="2"/>
      <c r="ED208" s="2"/>
      <c r="EE208" s="2"/>
      <c r="EF208" s="2"/>
      <c r="EG208" s="2"/>
      <c r="EH208" s="2"/>
      <c r="EI208" s="2"/>
      <c r="EJ208" s="2"/>
    </row>
    <row r="209" spans="93:140" x14ac:dyDescent="0.15">
      <c r="CO209" s="2"/>
      <c r="CP209" s="2"/>
      <c r="CQ209" s="2"/>
      <c r="CR209" s="2"/>
      <c r="CS209" s="2"/>
      <c r="CT209" s="2"/>
      <c r="CU209" s="2"/>
      <c r="CV209" s="2"/>
      <c r="DM209" s="2"/>
      <c r="DN209" s="2"/>
      <c r="DO209" s="2"/>
      <c r="DP209" s="2"/>
      <c r="DQ209" s="2"/>
      <c r="DR209" s="2"/>
      <c r="DS209" s="2"/>
      <c r="DT209" s="2"/>
      <c r="DU209" s="2"/>
      <c r="DV209" s="2"/>
      <c r="DW209" s="2"/>
      <c r="DX209" s="2"/>
      <c r="DY209" s="2"/>
      <c r="DZ209" s="2"/>
      <c r="EA209" s="2"/>
      <c r="EB209" s="2"/>
      <c r="EC209" s="2"/>
      <c r="ED209" s="2"/>
      <c r="EE209" s="2"/>
      <c r="EF209" s="2"/>
      <c r="EG209" s="2"/>
      <c r="EH209" s="2"/>
      <c r="EI209" s="2"/>
      <c r="EJ209" s="2"/>
    </row>
    <row r="210" spans="93:140" x14ac:dyDescent="0.15">
      <c r="CO210" s="2"/>
      <c r="CP210" s="2"/>
      <c r="CQ210" s="2"/>
      <c r="CR210" s="2"/>
      <c r="CS210" s="2"/>
      <c r="CT210" s="2"/>
      <c r="CU210" s="2"/>
      <c r="CV210" s="2"/>
      <c r="DM210" s="2"/>
      <c r="DN210" s="2"/>
      <c r="DO210" s="2"/>
      <c r="DP210" s="2"/>
      <c r="DQ210" s="2"/>
      <c r="DR210" s="2"/>
      <c r="DS210" s="2"/>
      <c r="DT210" s="2"/>
      <c r="DU210" s="2"/>
      <c r="DV210" s="2"/>
      <c r="DW210" s="2"/>
      <c r="DX210" s="2"/>
      <c r="DY210" s="2"/>
      <c r="DZ210" s="2"/>
      <c r="EA210" s="2"/>
      <c r="EB210" s="2"/>
      <c r="EC210" s="2"/>
      <c r="ED210" s="2"/>
      <c r="EE210" s="2"/>
      <c r="EF210" s="2"/>
      <c r="EG210" s="2"/>
      <c r="EH210" s="2"/>
      <c r="EI210" s="2"/>
      <c r="EJ210" s="2"/>
    </row>
    <row r="211" spans="93:140" x14ac:dyDescent="0.15">
      <c r="CO211" s="2"/>
      <c r="CP211" s="2"/>
      <c r="CQ211" s="2"/>
      <c r="CR211" s="2"/>
      <c r="CS211" s="2"/>
      <c r="CT211" s="2"/>
      <c r="CU211" s="2"/>
      <c r="CV211" s="2"/>
      <c r="DM211" s="2"/>
      <c r="DN211" s="2"/>
      <c r="DO211" s="2"/>
      <c r="DP211" s="2"/>
      <c r="DQ211" s="2"/>
      <c r="DR211" s="2"/>
      <c r="DS211" s="2"/>
      <c r="DT211" s="2"/>
      <c r="DU211" s="2"/>
      <c r="DV211" s="2"/>
      <c r="DW211" s="2"/>
      <c r="DX211" s="2"/>
      <c r="DY211" s="2"/>
      <c r="DZ211" s="2"/>
      <c r="EA211" s="2"/>
      <c r="EB211" s="2"/>
      <c r="EC211" s="2"/>
      <c r="ED211" s="2"/>
      <c r="EE211" s="2"/>
      <c r="EF211" s="2"/>
      <c r="EG211" s="2"/>
      <c r="EH211" s="2"/>
      <c r="EI211" s="2"/>
      <c r="EJ211" s="2"/>
    </row>
    <row r="212" spans="93:140" x14ac:dyDescent="0.15">
      <c r="CO212" s="2"/>
      <c r="CP212" s="2"/>
      <c r="CQ212" s="2"/>
      <c r="CR212" s="2"/>
      <c r="CS212" s="2"/>
      <c r="CT212" s="2"/>
      <c r="CU212" s="2"/>
      <c r="CV212" s="2"/>
      <c r="DM212" s="2"/>
      <c r="DN212" s="2"/>
      <c r="DO212" s="2"/>
      <c r="DP212" s="2"/>
      <c r="DQ212" s="2"/>
      <c r="DR212" s="2"/>
      <c r="DS212" s="2"/>
      <c r="DT212" s="2"/>
      <c r="DU212" s="2"/>
      <c r="DV212" s="2"/>
      <c r="DW212" s="2"/>
      <c r="DX212" s="2"/>
      <c r="DY212" s="2"/>
      <c r="DZ212" s="2"/>
      <c r="EA212" s="2"/>
      <c r="EB212" s="2"/>
      <c r="EC212" s="2"/>
      <c r="ED212" s="2"/>
      <c r="EE212" s="2"/>
      <c r="EF212" s="2"/>
      <c r="EG212" s="2"/>
      <c r="EH212" s="2"/>
      <c r="EI212" s="2"/>
      <c r="EJ212" s="2"/>
    </row>
    <row r="213" spans="93:140" x14ac:dyDescent="0.15">
      <c r="CO213" s="2"/>
      <c r="CP213" s="2"/>
      <c r="CQ213" s="2"/>
      <c r="CR213" s="2"/>
      <c r="CS213" s="2"/>
      <c r="CT213" s="2"/>
      <c r="CU213" s="2"/>
      <c r="CV213" s="2"/>
      <c r="DM213" s="2"/>
      <c r="DN213" s="2"/>
      <c r="DO213" s="2"/>
      <c r="DP213" s="2"/>
      <c r="DQ213" s="2"/>
      <c r="DR213" s="2"/>
      <c r="DS213" s="2"/>
      <c r="DT213" s="2"/>
      <c r="DU213" s="2"/>
      <c r="DV213" s="2"/>
      <c r="DW213" s="2"/>
      <c r="DX213" s="2"/>
      <c r="DY213" s="2"/>
      <c r="DZ213" s="2"/>
      <c r="EA213" s="2"/>
      <c r="EB213" s="2"/>
      <c r="EC213" s="2"/>
      <c r="ED213" s="2"/>
      <c r="EE213" s="2"/>
      <c r="EF213" s="2"/>
      <c r="EG213" s="2"/>
      <c r="EH213" s="2"/>
      <c r="EI213" s="2"/>
      <c r="EJ213" s="2"/>
    </row>
    <row r="214" spans="93:140" x14ac:dyDescent="0.15">
      <c r="CO214" s="2"/>
      <c r="CP214" s="2"/>
      <c r="CQ214" s="2"/>
      <c r="CR214" s="2"/>
      <c r="CS214" s="2"/>
      <c r="CT214" s="2"/>
      <c r="CU214" s="2"/>
      <c r="CV214" s="2"/>
      <c r="DM214" s="2"/>
      <c r="DN214" s="2"/>
      <c r="DO214" s="2"/>
      <c r="DP214" s="2"/>
      <c r="DQ214" s="2"/>
      <c r="DR214" s="2"/>
      <c r="DS214" s="2"/>
      <c r="DT214" s="2"/>
      <c r="DU214" s="2"/>
      <c r="DV214" s="2"/>
      <c r="DW214" s="2"/>
      <c r="DX214" s="2"/>
      <c r="DY214" s="2"/>
      <c r="DZ214" s="2"/>
      <c r="EA214" s="2"/>
      <c r="EB214" s="2"/>
      <c r="EC214" s="2"/>
      <c r="ED214" s="2"/>
      <c r="EE214" s="2"/>
      <c r="EF214" s="2"/>
      <c r="EG214" s="2"/>
      <c r="EH214" s="2"/>
      <c r="EI214" s="2"/>
      <c r="EJ214" s="2"/>
    </row>
    <row r="215" spans="93:140" x14ac:dyDescent="0.15">
      <c r="CO215" s="2"/>
      <c r="CP215" s="2"/>
      <c r="CQ215" s="2"/>
      <c r="CR215" s="2"/>
      <c r="CS215" s="2"/>
      <c r="CT215" s="2"/>
      <c r="CU215" s="2"/>
      <c r="CV215" s="2"/>
      <c r="DM215" s="2"/>
      <c r="DN215" s="2"/>
      <c r="DO215" s="2"/>
      <c r="DP215" s="2"/>
      <c r="DQ215" s="2"/>
      <c r="DR215" s="2"/>
      <c r="DS215" s="2"/>
      <c r="DT215" s="2"/>
      <c r="DU215" s="2"/>
      <c r="DV215" s="2"/>
      <c r="DW215" s="2"/>
      <c r="DX215" s="2"/>
      <c r="DY215" s="2"/>
      <c r="DZ215" s="2"/>
      <c r="EA215" s="2"/>
      <c r="EB215" s="2"/>
      <c r="EC215" s="2"/>
      <c r="ED215" s="2"/>
      <c r="EE215" s="2"/>
      <c r="EF215" s="2"/>
      <c r="EG215" s="2"/>
      <c r="EH215" s="2"/>
      <c r="EI215" s="2"/>
      <c r="EJ215" s="2"/>
    </row>
    <row r="216" spans="93:140" x14ac:dyDescent="0.15">
      <c r="CO216" s="2"/>
      <c r="CP216" s="2"/>
      <c r="CQ216" s="2"/>
      <c r="CR216" s="2"/>
      <c r="CS216" s="2"/>
      <c r="CT216" s="2"/>
      <c r="CU216" s="2"/>
      <c r="CV216" s="2"/>
      <c r="DM216" s="2"/>
      <c r="DN216" s="2"/>
      <c r="DO216" s="2"/>
      <c r="DP216" s="2"/>
      <c r="DQ216" s="2"/>
      <c r="DR216" s="2"/>
      <c r="DS216" s="2"/>
      <c r="DT216" s="2"/>
      <c r="DU216" s="2"/>
      <c r="DV216" s="2"/>
      <c r="DW216" s="2"/>
      <c r="DX216" s="2"/>
      <c r="DY216" s="2"/>
      <c r="DZ216" s="2"/>
      <c r="EA216" s="2"/>
      <c r="EB216" s="2"/>
      <c r="EC216" s="2"/>
      <c r="ED216" s="2"/>
      <c r="EE216" s="2"/>
      <c r="EF216" s="2"/>
      <c r="EG216" s="2"/>
      <c r="EH216" s="2"/>
      <c r="EI216" s="2"/>
      <c r="EJ216" s="2"/>
    </row>
    <row r="217" spans="93:140" x14ac:dyDescent="0.15">
      <c r="CO217" s="2"/>
      <c r="CP217" s="2"/>
      <c r="CQ217" s="2"/>
      <c r="CR217" s="2"/>
      <c r="CS217" s="2"/>
      <c r="CT217" s="2"/>
      <c r="CU217" s="2"/>
      <c r="CV217" s="2"/>
      <c r="DM217" s="2"/>
      <c r="DN217" s="2"/>
      <c r="DO217" s="2"/>
      <c r="DP217" s="2"/>
      <c r="DQ217" s="2"/>
      <c r="DR217" s="2"/>
      <c r="DS217" s="2"/>
      <c r="DT217" s="2"/>
      <c r="DU217" s="2"/>
      <c r="DV217" s="2"/>
      <c r="DW217" s="2"/>
      <c r="DX217" s="2"/>
      <c r="DY217" s="2"/>
      <c r="DZ217" s="2"/>
      <c r="EA217" s="2"/>
      <c r="EB217" s="2"/>
      <c r="EC217" s="2"/>
      <c r="ED217" s="2"/>
      <c r="EE217" s="2"/>
      <c r="EF217" s="2"/>
      <c r="EG217" s="2"/>
      <c r="EH217" s="2"/>
      <c r="EI217" s="2"/>
      <c r="EJ217" s="2"/>
    </row>
    <row r="218" spans="93:140" x14ac:dyDescent="0.15">
      <c r="CO218" s="2"/>
      <c r="CP218" s="2"/>
      <c r="CQ218" s="2"/>
      <c r="CR218" s="2"/>
      <c r="CS218" s="2"/>
      <c r="CT218" s="2"/>
      <c r="CU218" s="2"/>
      <c r="CV218" s="2"/>
      <c r="DM218" s="2"/>
      <c r="DN218" s="2"/>
      <c r="DO218" s="2"/>
      <c r="DP218" s="2"/>
      <c r="DQ218" s="2"/>
      <c r="DR218" s="2"/>
      <c r="DS218" s="2"/>
      <c r="DT218" s="2"/>
      <c r="DU218" s="2"/>
      <c r="DV218" s="2"/>
      <c r="DW218" s="2"/>
      <c r="DX218" s="2"/>
      <c r="DY218" s="2"/>
      <c r="DZ218" s="2"/>
      <c r="EA218" s="2"/>
      <c r="EB218" s="2"/>
      <c r="EC218" s="2"/>
      <c r="ED218" s="2"/>
      <c r="EE218" s="2"/>
      <c r="EF218" s="2"/>
      <c r="EG218" s="2"/>
      <c r="EH218" s="2"/>
      <c r="EI218" s="2"/>
      <c r="EJ218" s="2"/>
    </row>
    <row r="219" spans="93:140" x14ac:dyDescent="0.15">
      <c r="CO219" s="2"/>
      <c r="CP219" s="2"/>
      <c r="CQ219" s="2"/>
      <c r="CR219" s="2"/>
      <c r="CS219" s="2"/>
      <c r="CT219" s="2"/>
      <c r="CU219" s="2"/>
      <c r="CV219" s="2"/>
      <c r="DM219" s="2"/>
      <c r="DN219" s="2"/>
      <c r="DO219" s="2"/>
      <c r="DP219" s="2"/>
      <c r="DQ219" s="2"/>
      <c r="DR219" s="2"/>
      <c r="DS219" s="2"/>
      <c r="DT219" s="2"/>
      <c r="DU219" s="2"/>
      <c r="DV219" s="2"/>
      <c r="DW219" s="2"/>
      <c r="DX219" s="2"/>
      <c r="DY219" s="2"/>
      <c r="DZ219" s="2"/>
      <c r="EA219" s="2"/>
      <c r="EB219" s="2"/>
      <c r="EC219" s="2"/>
      <c r="ED219" s="2"/>
      <c r="EE219" s="2"/>
      <c r="EF219" s="2"/>
      <c r="EG219" s="2"/>
      <c r="EH219" s="2"/>
      <c r="EI219" s="2"/>
      <c r="EJ219" s="2"/>
    </row>
    <row r="220" spans="93:140" x14ac:dyDescent="0.15">
      <c r="CO220" s="2"/>
      <c r="CP220" s="2"/>
      <c r="CQ220" s="2"/>
      <c r="CR220" s="2"/>
      <c r="CS220" s="2"/>
      <c r="CT220" s="2"/>
      <c r="CU220" s="2"/>
      <c r="CV220" s="2"/>
      <c r="DM220" s="2"/>
      <c r="DN220" s="2"/>
      <c r="DO220" s="2"/>
      <c r="DP220" s="2"/>
      <c r="DQ220" s="2"/>
      <c r="DR220" s="2"/>
      <c r="DS220" s="2"/>
      <c r="DT220" s="2"/>
      <c r="DU220" s="2"/>
      <c r="DV220" s="2"/>
      <c r="DW220" s="2"/>
      <c r="DX220" s="2"/>
      <c r="DY220" s="2"/>
      <c r="DZ220" s="2"/>
      <c r="EA220" s="2"/>
      <c r="EB220" s="2"/>
      <c r="EC220" s="2"/>
      <c r="ED220" s="2"/>
      <c r="EE220" s="2"/>
      <c r="EF220" s="2"/>
      <c r="EG220" s="2"/>
      <c r="EH220" s="2"/>
      <c r="EI220" s="2"/>
      <c r="EJ220" s="2"/>
    </row>
    <row r="221" spans="93:140" x14ac:dyDescent="0.15">
      <c r="CO221" s="2"/>
      <c r="CP221" s="2"/>
      <c r="CQ221" s="2"/>
      <c r="CR221" s="2"/>
      <c r="CS221" s="2"/>
      <c r="CT221" s="2"/>
      <c r="CU221" s="2"/>
      <c r="CV221" s="2"/>
      <c r="DM221" s="2"/>
      <c r="DN221" s="2"/>
      <c r="DO221" s="2"/>
      <c r="DP221" s="2"/>
      <c r="DQ221" s="2"/>
      <c r="DR221" s="2"/>
      <c r="DS221" s="2"/>
      <c r="DT221" s="2"/>
      <c r="DU221" s="2"/>
      <c r="DV221" s="2"/>
      <c r="DW221" s="2"/>
      <c r="DX221" s="2"/>
      <c r="DY221" s="2"/>
      <c r="DZ221" s="2"/>
      <c r="EA221" s="2"/>
      <c r="EB221" s="2"/>
      <c r="EC221" s="2"/>
      <c r="ED221" s="2"/>
      <c r="EE221" s="2"/>
      <c r="EF221" s="2"/>
      <c r="EG221" s="2"/>
      <c r="EH221" s="2"/>
      <c r="EI221" s="2"/>
      <c r="EJ221" s="2"/>
    </row>
    <row r="222" spans="93:140" x14ac:dyDescent="0.15">
      <c r="CO222" s="2"/>
      <c r="CP222" s="2"/>
      <c r="CQ222" s="2"/>
      <c r="CR222" s="2"/>
      <c r="CS222" s="2"/>
      <c r="CT222" s="2"/>
      <c r="CU222" s="2"/>
      <c r="CV222" s="2"/>
      <c r="DM222" s="2"/>
      <c r="DN222" s="2"/>
      <c r="DO222" s="2"/>
      <c r="DP222" s="2"/>
      <c r="DQ222" s="2"/>
      <c r="DR222" s="2"/>
      <c r="DS222" s="2"/>
      <c r="DT222" s="2"/>
      <c r="DU222" s="2"/>
      <c r="DV222" s="2"/>
      <c r="DW222" s="2"/>
      <c r="DX222" s="2"/>
      <c r="DY222" s="2"/>
      <c r="DZ222" s="2"/>
      <c r="EA222" s="2"/>
      <c r="EB222" s="2"/>
      <c r="EC222" s="2"/>
      <c r="ED222" s="2"/>
      <c r="EE222" s="2"/>
      <c r="EF222" s="2"/>
      <c r="EG222" s="2"/>
      <c r="EH222" s="2"/>
      <c r="EI222" s="2"/>
      <c r="EJ222" s="2"/>
    </row>
    <row r="223" spans="93:140" x14ac:dyDescent="0.15">
      <c r="CO223" s="2"/>
      <c r="CP223" s="2"/>
      <c r="CQ223" s="2"/>
      <c r="CR223" s="2"/>
      <c r="CS223" s="2"/>
      <c r="CT223" s="2"/>
      <c r="CU223" s="2"/>
      <c r="CV223" s="2"/>
      <c r="DM223" s="2"/>
      <c r="DN223" s="2"/>
      <c r="DO223" s="2"/>
      <c r="DP223" s="2"/>
      <c r="DQ223" s="2"/>
      <c r="DR223" s="2"/>
      <c r="DS223" s="2"/>
      <c r="DT223" s="2"/>
      <c r="DU223" s="2"/>
      <c r="DV223" s="2"/>
      <c r="DW223" s="2"/>
      <c r="DX223" s="2"/>
      <c r="DY223" s="2"/>
      <c r="DZ223" s="2"/>
      <c r="EA223" s="2"/>
      <c r="EB223" s="2"/>
      <c r="EC223" s="2"/>
      <c r="ED223" s="2"/>
      <c r="EE223" s="2"/>
      <c r="EF223" s="2"/>
      <c r="EG223" s="2"/>
      <c r="EH223" s="2"/>
      <c r="EI223" s="2"/>
      <c r="EJ223" s="2"/>
    </row>
    <row r="224" spans="93:140" x14ac:dyDescent="0.15">
      <c r="CO224" s="2"/>
      <c r="CP224" s="2"/>
      <c r="CQ224" s="2"/>
      <c r="CR224" s="2"/>
      <c r="CS224" s="2"/>
      <c r="CT224" s="2"/>
      <c r="CU224" s="2"/>
      <c r="CV224" s="2"/>
      <c r="DM224" s="2"/>
      <c r="DN224" s="2"/>
      <c r="DO224" s="2"/>
      <c r="DP224" s="2"/>
      <c r="DQ224" s="2"/>
      <c r="DR224" s="2"/>
      <c r="DS224" s="2"/>
      <c r="DT224" s="2"/>
      <c r="DU224" s="2"/>
      <c r="DV224" s="2"/>
      <c r="DW224" s="2"/>
      <c r="DX224" s="2"/>
      <c r="DY224" s="2"/>
      <c r="DZ224" s="2"/>
      <c r="EA224" s="2"/>
      <c r="EB224" s="2"/>
      <c r="EC224" s="2"/>
      <c r="ED224" s="2"/>
      <c r="EE224" s="2"/>
      <c r="EF224" s="2"/>
      <c r="EG224" s="2"/>
      <c r="EH224" s="2"/>
      <c r="EI224" s="2"/>
      <c r="EJ224" s="2"/>
    </row>
    <row r="225" spans="93:140" x14ac:dyDescent="0.15">
      <c r="CO225" s="2"/>
      <c r="CP225" s="2"/>
      <c r="CQ225" s="2"/>
      <c r="CR225" s="2"/>
      <c r="CS225" s="2"/>
      <c r="CT225" s="2"/>
      <c r="CU225" s="2"/>
      <c r="CV225" s="2"/>
      <c r="DM225" s="2"/>
      <c r="DN225" s="2"/>
      <c r="DO225" s="2"/>
      <c r="DP225" s="2"/>
      <c r="DQ225" s="2"/>
      <c r="DR225" s="2"/>
      <c r="DS225" s="2"/>
      <c r="DT225" s="2"/>
      <c r="DU225" s="2"/>
      <c r="DV225" s="2"/>
      <c r="DW225" s="2"/>
      <c r="DX225" s="2"/>
      <c r="DY225" s="2"/>
      <c r="DZ225" s="2"/>
      <c r="EA225" s="2"/>
      <c r="EB225" s="2"/>
      <c r="EC225" s="2"/>
      <c r="ED225" s="2"/>
      <c r="EE225" s="2"/>
      <c r="EF225" s="2"/>
      <c r="EG225" s="2"/>
      <c r="EH225" s="2"/>
      <c r="EI225" s="2"/>
      <c r="EJ225" s="2"/>
    </row>
    <row r="226" spans="93:140" x14ac:dyDescent="0.15">
      <c r="CO226" s="2"/>
      <c r="CP226" s="2"/>
      <c r="CQ226" s="2"/>
      <c r="CR226" s="2"/>
      <c r="CS226" s="2"/>
      <c r="CT226" s="2"/>
      <c r="CU226" s="2"/>
      <c r="CV226" s="2"/>
      <c r="DM226" s="2"/>
      <c r="DN226" s="2"/>
      <c r="DO226" s="2"/>
      <c r="DP226" s="2"/>
      <c r="DQ226" s="2"/>
      <c r="DR226" s="2"/>
      <c r="DS226" s="2"/>
      <c r="DT226" s="2"/>
      <c r="DU226" s="2"/>
      <c r="DV226" s="2"/>
      <c r="DW226" s="2"/>
      <c r="DX226" s="2"/>
      <c r="DY226" s="2"/>
      <c r="DZ226" s="2"/>
      <c r="EA226" s="2"/>
      <c r="EB226" s="2"/>
      <c r="EC226" s="2"/>
      <c r="ED226" s="2"/>
      <c r="EE226" s="2"/>
      <c r="EF226" s="2"/>
      <c r="EG226" s="2"/>
      <c r="EH226" s="2"/>
      <c r="EI226" s="2"/>
      <c r="EJ226" s="2"/>
    </row>
    <row r="227" spans="93:140" x14ac:dyDescent="0.15">
      <c r="CO227" s="2"/>
      <c r="CP227" s="2"/>
      <c r="CQ227" s="2"/>
      <c r="CR227" s="2"/>
      <c r="CS227" s="2"/>
      <c r="CT227" s="2"/>
      <c r="CU227" s="2"/>
      <c r="CV227" s="2"/>
      <c r="DM227" s="2"/>
      <c r="DN227" s="2"/>
      <c r="DO227" s="2"/>
      <c r="DP227" s="2"/>
      <c r="DQ227" s="2"/>
      <c r="DR227" s="2"/>
      <c r="DS227" s="2"/>
      <c r="DT227" s="2"/>
      <c r="DU227" s="2"/>
      <c r="DV227" s="2"/>
      <c r="DW227" s="2"/>
      <c r="DX227" s="2"/>
      <c r="DY227" s="2"/>
      <c r="DZ227" s="2"/>
      <c r="EA227" s="2"/>
      <c r="EB227" s="2"/>
      <c r="EC227" s="2"/>
      <c r="ED227" s="2"/>
      <c r="EE227" s="2"/>
      <c r="EF227" s="2"/>
      <c r="EG227" s="2"/>
      <c r="EH227" s="2"/>
      <c r="EI227" s="2"/>
      <c r="EJ227" s="2"/>
    </row>
    <row r="228" spans="93:140" x14ac:dyDescent="0.15">
      <c r="CO228" s="2"/>
      <c r="CP228" s="2"/>
      <c r="CQ228" s="2"/>
      <c r="CR228" s="2"/>
      <c r="CS228" s="2"/>
      <c r="CT228" s="2"/>
      <c r="CU228" s="2"/>
      <c r="CV228" s="2"/>
      <c r="DM228" s="2"/>
      <c r="DN228" s="2"/>
      <c r="DO228" s="2"/>
      <c r="DP228" s="2"/>
      <c r="DQ228" s="2"/>
      <c r="DR228" s="2"/>
      <c r="DS228" s="2"/>
      <c r="DT228" s="2"/>
      <c r="DU228" s="2"/>
      <c r="DV228" s="2"/>
      <c r="DW228" s="2"/>
      <c r="DX228" s="2"/>
      <c r="DY228" s="2"/>
      <c r="DZ228" s="2"/>
      <c r="EA228" s="2"/>
      <c r="EB228" s="2"/>
      <c r="EC228" s="2"/>
      <c r="ED228" s="2"/>
      <c r="EE228" s="2"/>
      <c r="EF228" s="2"/>
      <c r="EG228" s="2"/>
      <c r="EH228" s="2"/>
      <c r="EI228" s="2"/>
      <c r="EJ228" s="2"/>
    </row>
    <row r="229" spans="93:140" x14ac:dyDescent="0.15">
      <c r="CO229" s="2"/>
      <c r="CP229" s="2"/>
      <c r="CQ229" s="2"/>
      <c r="CR229" s="2"/>
      <c r="CS229" s="2"/>
      <c r="CT229" s="2"/>
      <c r="CU229" s="2"/>
      <c r="CV229" s="2"/>
      <c r="DM229" s="2"/>
      <c r="DN229" s="2"/>
      <c r="DO229" s="2"/>
      <c r="DP229" s="2"/>
      <c r="DQ229" s="2"/>
      <c r="DR229" s="2"/>
      <c r="DS229" s="2"/>
      <c r="DT229" s="2"/>
      <c r="DU229" s="2"/>
      <c r="DV229" s="2"/>
      <c r="DW229" s="2"/>
      <c r="DX229" s="2"/>
      <c r="DY229" s="2"/>
      <c r="DZ229" s="2"/>
      <c r="EA229" s="2"/>
      <c r="EB229" s="2"/>
      <c r="EC229" s="2"/>
      <c r="ED229" s="2"/>
      <c r="EE229" s="2"/>
      <c r="EF229" s="2"/>
      <c r="EG229" s="2"/>
      <c r="EH229" s="2"/>
      <c r="EI229" s="2"/>
      <c r="EJ229" s="2"/>
    </row>
    <row r="230" spans="93:140" x14ac:dyDescent="0.15">
      <c r="CO230" s="2"/>
      <c r="CP230" s="2"/>
      <c r="CQ230" s="2"/>
      <c r="CR230" s="2"/>
      <c r="CS230" s="2"/>
      <c r="CT230" s="2"/>
      <c r="CU230" s="2"/>
      <c r="CV230" s="2"/>
      <c r="DM230" s="2"/>
      <c r="DN230" s="2"/>
      <c r="DO230" s="2"/>
      <c r="DP230" s="2"/>
      <c r="DQ230" s="2"/>
      <c r="DR230" s="2"/>
      <c r="DS230" s="2"/>
      <c r="DT230" s="2"/>
      <c r="DU230" s="2"/>
      <c r="DV230" s="2"/>
      <c r="DW230" s="2"/>
      <c r="DX230" s="2"/>
      <c r="DY230" s="2"/>
      <c r="DZ230" s="2"/>
      <c r="EA230" s="2"/>
      <c r="EB230" s="2"/>
      <c r="EC230" s="2"/>
      <c r="ED230" s="2"/>
      <c r="EE230" s="2"/>
      <c r="EF230" s="2"/>
      <c r="EG230" s="2"/>
      <c r="EH230" s="2"/>
      <c r="EI230" s="2"/>
      <c r="EJ230" s="2"/>
    </row>
    <row r="231" spans="93:140" x14ac:dyDescent="0.15">
      <c r="CO231" s="2"/>
      <c r="CP231" s="2"/>
      <c r="CQ231" s="2"/>
      <c r="CR231" s="2"/>
      <c r="CS231" s="2"/>
      <c r="CT231" s="2"/>
      <c r="CU231" s="2"/>
      <c r="CV231" s="2"/>
      <c r="DM231" s="2"/>
      <c r="DN231" s="2"/>
      <c r="DO231" s="2"/>
      <c r="DP231" s="2"/>
      <c r="DQ231" s="2"/>
      <c r="DR231" s="2"/>
      <c r="DS231" s="2"/>
      <c r="DT231" s="2"/>
      <c r="DU231" s="2"/>
      <c r="DV231" s="2"/>
      <c r="DW231" s="2"/>
      <c r="DX231" s="2"/>
      <c r="DY231" s="2"/>
      <c r="DZ231" s="2"/>
      <c r="EA231" s="2"/>
      <c r="EB231" s="2"/>
      <c r="EC231" s="2"/>
      <c r="ED231" s="2"/>
      <c r="EE231" s="2"/>
      <c r="EF231" s="2"/>
      <c r="EG231" s="2"/>
      <c r="EH231" s="2"/>
      <c r="EI231" s="2"/>
      <c r="EJ231" s="2"/>
    </row>
    <row r="232" spans="93:140" x14ac:dyDescent="0.15">
      <c r="CO232" s="2"/>
      <c r="CP232" s="2"/>
      <c r="CQ232" s="2"/>
      <c r="CR232" s="2"/>
      <c r="CS232" s="2"/>
      <c r="CT232" s="2"/>
      <c r="CU232" s="2"/>
      <c r="CV232" s="2"/>
      <c r="DM232" s="2"/>
      <c r="DN232" s="2"/>
      <c r="DO232" s="2"/>
      <c r="DP232" s="2"/>
      <c r="DQ232" s="2"/>
      <c r="DR232" s="2"/>
      <c r="DS232" s="2"/>
      <c r="DT232" s="2"/>
      <c r="DU232" s="2"/>
      <c r="DV232" s="2"/>
      <c r="DW232" s="2"/>
      <c r="DX232" s="2"/>
      <c r="DY232" s="2"/>
      <c r="DZ232" s="2"/>
      <c r="EA232" s="2"/>
      <c r="EB232" s="2"/>
      <c r="EC232" s="2"/>
      <c r="ED232" s="2"/>
      <c r="EE232" s="2"/>
      <c r="EF232" s="2"/>
      <c r="EG232" s="2"/>
      <c r="EH232" s="2"/>
      <c r="EI232" s="2"/>
      <c r="EJ232" s="2"/>
    </row>
    <row r="233" spans="93:140" x14ac:dyDescent="0.15">
      <c r="CO233" s="2"/>
      <c r="CP233" s="2"/>
      <c r="CQ233" s="2"/>
      <c r="CR233" s="2"/>
      <c r="CS233" s="2"/>
      <c r="CT233" s="2"/>
      <c r="CU233" s="2"/>
      <c r="CV233" s="2"/>
      <c r="DM233" s="2"/>
      <c r="DN233" s="2"/>
      <c r="DO233" s="2"/>
      <c r="DP233" s="2"/>
      <c r="DQ233" s="2"/>
      <c r="DR233" s="2"/>
      <c r="DS233" s="2"/>
      <c r="DT233" s="2"/>
      <c r="DU233" s="2"/>
      <c r="DV233" s="2"/>
      <c r="DW233" s="2"/>
      <c r="DX233" s="2"/>
      <c r="DY233" s="2"/>
      <c r="DZ233" s="2"/>
      <c r="EA233" s="2"/>
      <c r="EB233" s="2"/>
      <c r="EC233" s="2"/>
      <c r="ED233" s="2"/>
      <c r="EE233" s="2"/>
      <c r="EF233" s="2"/>
      <c r="EG233" s="2"/>
      <c r="EH233" s="2"/>
      <c r="EI233" s="2"/>
      <c r="EJ233" s="2"/>
    </row>
    <row r="234" spans="93:140" x14ac:dyDescent="0.15">
      <c r="CO234" s="2"/>
      <c r="CP234" s="2"/>
      <c r="CQ234" s="2"/>
      <c r="CR234" s="2"/>
      <c r="CS234" s="2"/>
      <c r="CT234" s="2"/>
      <c r="CU234" s="2"/>
      <c r="CV234" s="2"/>
      <c r="DM234" s="2"/>
      <c r="DN234" s="2"/>
      <c r="DO234" s="2"/>
      <c r="DP234" s="2"/>
      <c r="DQ234" s="2"/>
      <c r="DR234" s="2"/>
      <c r="DS234" s="2"/>
      <c r="DT234" s="2"/>
      <c r="DU234" s="2"/>
      <c r="DV234" s="2"/>
      <c r="DW234" s="2"/>
      <c r="DX234" s="2"/>
      <c r="DY234" s="2"/>
      <c r="DZ234" s="2"/>
      <c r="EA234" s="2"/>
      <c r="EB234" s="2"/>
      <c r="EC234" s="2"/>
      <c r="ED234" s="2"/>
      <c r="EE234" s="2"/>
      <c r="EF234" s="2"/>
      <c r="EG234" s="2"/>
      <c r="EH234" s="2"/>
      <c r="EI234" s="2"/>
      <c r="EJ234" s="2"/>
    </row>
    <row r="235" spans="93:140" x14ac:dyDescent="0.15">
      <c r="CO235" s="2"/>
      <c r="CP235" s="2"/>
      <c r="CQ235" s="2"/>
      <c r="CR235" s="2"/>
      <c r="CS235" s="2"/>
      <c r="CT235" s="2"/>
      <c r="CU235" s="2"/>
      <c r="CV235" s="2"/>
      <c r="DM235" s="2"/>
      <c r="DN235" s="2"/>
      <c r="DO235" s="2"/>
      <c r="DP235" s="2"/>
      <c r="DQ235" s="2"/>
      <c r="DR235" s="2"/>
      <c r="DS235" s="2"/>
      <c r="DT235" s="2"/>
      <c r="DU235" s="2"/>
      <c r="DV235" s="2"/>
      <c r="DW235" s="2"/>
      <c r="DX235" s="2"/>
      <c r="DY235" s="2"/>
      <c r="DZ235" s="2"/>
      <c r="EA235" s="2"/>
      <c r="EB235" s="2"/>
      <c r="EC235" s="2"/>
      <c r="ED235" s="2"/>
      <c r="EE235" s="2"/>
      <c r="EF235" s="2"/>
      <c r="EG235" s="2"/>
      <c r="EH235" s="2"/>
      <c r="EI235" s="2"/>
      <c r="EJ235" s="2"/>
    </row>
    <row r="236" spans="93:140" x14ac:dyDescent="0.15">
      <c r="CO236" s="2"/>
      <c r="CP236" s="2"/>
      <c r="CQ236" s="2"/>
      <c r="CR236" s="2"/>
      <c r="CS236" s="2"/>
      <c r="CT236" s="2"/>
      <c r="CU236" s="2"/>
      <c r="CV236" s="2"/>
      <c r="DM236" s="2"/>
      <c r="DN236" s="2"/>
      <c r="DO236" s="2"/>
      <c r="DP236" s="2"/>
      <c r="DQ236" s="2"/>
      <c r="DR236" s="2"/>
      <c r="DS236" s="2"/>
      <c r="DT236" s="2"/>
      <c r="DU236" s="2"/>
      <c r="DV236" s="2"/>
      <c r="DW236" s="2"/>
      <c r="DX236" s="2"/>
      <c r="DY236" s="2"/>
      <c r="DZ236" s="2"/>
      <c r="EA236" s="2"/>
      <c r="EB236" s="2"/>
      <c r="EC236" s="2"/>
      <c r="ED236" s="2"/>
      <c r="EE236" s="2"/>
      <c r="EF236" s="2"/>
      <c r="EG236" s="2"/>
      <c r="EH236" s="2"/>
      <c r="EI236" s="2"/>
      <c r="EJ236" s="2"/>
    </row>
    <row r="237" spans="93:140" x14ac:dyDescent="0.15">
      <c r="CO237" s="2"/>
      <c r="CP237" s="2"/>
      <c r="CQ237" s="2"/>
      <c r="CR237" s="2"/>
      <c r="CS237" s="2"/>
      <c r="CT237" s="2"/>
      <c r="CU237" s="2"/>
      <c r="CV237" s="2"/>
      <c r="DM237" s="2"/>
      <c r="DN237" s="2"/>
      <c r="DO237" s="2"/>
      <c r="DP237" s="2"/>
      <c r="DQ237" s="2"/>
      <c r="DR237" s="2"/>
      <c r="DS237" s="2"/>
      <c r="DT237" s="2"/>
      <c r="DU237" s="2"/>
      <c r="DV237" s="2"/>
      <c r="DW237" s="2"/>
      <c r="DX237" s="2"/>
      <c r="DY237" s="2"/>
      <c r="DZ237" s="2"/>
      <c r="EA237" s="2"/>
      <c r="EB237" s="2"/>
      <c r="EC237" s="2"/>
      <c r="ED237" s="2"/>
      <c r="EE237" s="2"/>
      <c r="EF237" s="2"/>
      <c r="EG237" s="2"/>
      <c r="EH237" s="2"/>
      <c r="EI237" s="2"/>
      <c r="EJ237" s="2"/>
    </row>
    <row r="238" spans="93:140" x14ac:dyDescent="0.15">
      <c r="CO238" s="2"/>
      <c r="CP238" s="2"/>
      <c r="CQ238" s="2"/>
      <c r="CR238" s="2"/>
      <c r="CS238" s="2"/>
      <c r="CT238" s="2"/>
      <c r="CU238" s="2"/>
      <c r="CV238" s="2"/>
      <c r="DM238" s="2"/>
      <c r="DN238" s="2"/>
      <c r="DO238" s="2"/>
      <c r="DP238" s="2"/>
      <c r="DQ238" s="2"/>
      <c r="DR238" s="2"/>
      <c r="DS238" s="2"/>
      <c r="DT238" s="2"/>
      <c r="DU238" s="2"/>
      <c r="DV238" s="2"/>
      <c r="DW238" s="2"/>
      <c r="DX238" s="2"/>
      <c r="DY238" s="2"/>
      <c r="DZ238" s="2"/>
      <c r="EA238" s="2"/>
      <c r="EB238" s="2"/>
      <c r="EC238" s="2"/>
      <c r="ED238" s="2"/>
      <c r="EE238" s="2"/>
      <c r="EF238" s="2"/>
      <c r="EG238" s="2"/>
      <c r="EH238" s="2"/>
      <c r="EI238" s="2"/>
      <c r="EJ238" s="2"/>
    </row>
    <row r="239" spans="93:140" x14ac:dyDescent="0.15">
      <c r="CO239" s="2"/>
      <c r="CP239" s="2"/>
      <c r="CQ239" s="2"/>
      <c r="CR239" s="2"/>
      <c r="CS239" s="2"/>
      <c r="CT239" s="2"/>
      <c r="CU239" s="2"/>
      <c r="CV239" s="2"/>
      <c r="DM239" s="2"/>
      <c r="DN239" s="2"/>
      <c r="DO239" s="2"/>
      <c r="DP239" s="2"/>
      <c r="DQ239" s="2"/>
      <c r="DR239" s="2"/>
      <c r="DS239" s="2"/>
      <c r="DT239" s="2"/>
      <c r="DU239" s="2"/>
      <c r="DV239" s="2"/>
      <c r="DW239" s="2"/>
      <c r="DX239" s="2"/>
      <c r="DY239" s="2"/>
      <c r="DZ239" s="2"/>
      <c r="EA239" s="2"/>
      <c r="EB239" s="2"/>
      <c r="EC239" s="2"/>
      <c r="ED239" s="2"/>
      <c r="EE239" s="2"/>
      <c r="EF239" s="2"/>
      <c r="EG239" s="2"/>
      <c r="EH239" s="2"/>
      <c r="EI239" s="2"/>
      <c r="EJ239" s="2"/>
    </row>
    <row r="240" spans="93:140" x14ac:dyDescent="0.15">
      <c r="CO240" s="2"/>
      <c r="CP240" s="2"/>
      <c r="CQ240" s="2"/>
      <c r="CR240" s="2"/>
      <c r="CS240" s="2"/>
      <c r="CT240" s="2"/>
      <c r="CU240" s="2"/>
      <c r="CV240" s="2"/>
      <c r="DM240" s="2"/>
      <c r="DN240" s="2"/>
      <c r="DO240" s="2"/>
      <c r="DP240" s="2"/>
      <c r="DQ240" s="2"/>
      <c r="DR240" s="2"/>
      <c r="DS240" s="2"/>
      <c r="DT240" s="2"/>
      <c r="DU240" s="2"/>
      <c r="DV240" s="2"/>
      <c r="DW240" s="2"/>
      <c r="DX240" s="2"/>
      <c r="DY240" s="2"/>
      <c r="DZ240" s="2"/>
      <c r="EA240" s="2"/>
      <c r="EB240" s="2"/>
      <c r="EC240" s="2"/>
      <c r="ED240" s="2"/>
      <c r="EE240" s="2"/>
      <c r="EF240" s="2"/>
      <c r="EG240" s="2"/>
      <c r="EH240" s="2"/>
      <c r="EI240" s="2"/>
      <c r="EJ240" s="2"/>
    </row>
    <row r="241" spans="93:140" x14ac:dyDescent="0.15">
      <c r="CO241" s="2"/>
      <c r="CP241" s="2"/>
      <c r="CQ241" s="2"/>
      <c r="CR241" s="2"/>
      <c r="CS241" s="2"/>
      <c r="CT241" s="2"/>
      <c r="CU241" s="2"/>
      <c r="CV241" s="2"/>
      <c r="DM241" s="2"/>
      <c r="DN241" s="2"/>
      <c r="DO241" s="2"/>
      <c r="DP241" s="2"/>
      <c r="DQ241" s="2"/>
      <c r="DR241" s="2"/>
      <c r="DS241" s="2"/>
      <c r="DT241" s="2"/>
      <c r="DU241" s="2"/>
      <c r="DV241" s="2"/>
      <c r="DW241" s="2"/>
      <c r="DX241" s="2"/>
      <c r="DY241" s="2"/>
      <c r="DZ241" s="2"/>
      <c r="EA241" s="2"/>
      <c r="EB241" s="2"/>
      <c r="EC241" s="2"/>
      <c r="ED241" s="2"/>
      <c r="EE241" s="2"/>
      <c r="EF241" s="2"/>
      <c r="EG241" s="2"/>
      <c r="EH241" s="2"/>
      <c r="EI241" s="2"/>
      <c r="EJ241" s="2"/>
    </row>
    <row r="242" spans="93:140" x14ac:dyDescent="0.15">
      <c r="CO242" s="2"/>
      <c r="CP242" s="2"/>
      <c r="CQ242" s="2"/>
      <c r="CR242" s="2"/>
      <c r="CS242" s="2"/>
      <c r="CT242" s="2"/>
      <c r="CU242" s="2"/>
      <c r="CV242" s="2"/>
      <c r="DM242" s="2"/>
      <c r="DN242" s="2"/>
      <c r="DO242" s="2"/>
      <c r="DP242" s="2"/>
      <c r="DQ242" s="2"/>
      <c r="DR242" s="2"/>
      <c r="DS242" s="2"/>
      <c r="DT242" s="2"/>
      <c r="DU242" s="2"/>
      <c r="DV242" s="2"/>
      <c r="DW242" s="2"/>
      <c r="DX242" s="2"/>
      <c r="DY242" s="2"/>
      <c r="DZ242" s="2"/>
      <c r="EA242" s="2"/>
      <c r="EB242" s="2"/>
      <c r="EC242" s="2"/>
      <c r="ED242" s="2"/>
      <c r="EE242" s="2"/>
      <c r="EF242" s="2"/>
      <c r="EG242" s="2"/>
      <c r="EH242" s="2"/>
      <c r="EI242" s="2"/>
      <c r="EJ242" s="2"/>
    </row>
    <row r="243" spans="93:140" x14ac:dyDescent="0.15">
      <c r="CO243" s="2"/>
      <c r="CP243" s="2"/>
      <c r="CQ243" s="2"/>
      <c r="CR243" s="2"/>
      <c r="CS243" s="2"/>
      <c r="CT243" s="2"/>
      <c r="CU243" s="2"/>
      <c r="CV243" s="2"/>
      <c r="DM243" s="2"/>
      <c r="DN243" s="2"/>
      <c r="DO243" s="2"/>
      <c r="DP243" s="2"/>
      <c r="DQ243" s="2"/>
      <c r="DR243" s="2"/>
      <c r="DS243" s="2"/>
      <c r="DT243" s="2"/>
      <c r="DU243" s="2"/>
      <c r="DV243" s="2"/>
      <c r="DW243" s="2"/>
      <c r="DX243" s="2"/>
      <c r="DY243" s="2"/>
      <c r="DZ243" s="2"/>
      <c r="EA243" s="2"/>
      <c r="EB243" s="2"/>
      <c r="EC243" s="2"/>
      <c r="ED243" s="2"/>
      <c r="EE243" s="2"/>
      <c r="EF243" s="2"/>
      <c r="EG243" s="2"/>
      <c r="EH243" s="2"/>
      <c r="EI243" s="2"/>
      <c r="EJ243" s="2"/>
    </row>
    <row r="244" spans="93:140" x14ac:dyDescent="0.15">
      <c r="CO244" s="2"/>
      <c r="CP244" s="2"/>
      <c r="CQ244" s="2"/>
      <c r="CR244" s="2"/>
      <c r="CS244" s="2"/>
      <c r="CT244" s="2"/>
      <c r="CU244" s="2"/>
      <c r="CV244" s="2"/>
      <c r="DM244" s="2"/>
      <c r="DN244" s="2"/>
      <c r="DO244" s="2"/>
      <c r="DP244" s="2"/>
      <c r="DQ244" s="2"/>
      <c r="DR244" s="2"/>
      <c r="DS244" s="2"/>
      <c r="DT244" s="2"/>
      <c r="DU244" s="2"/>
      <c r="DV244" s="2"/>
      <c r="DW244" s="2"/>
      <c r="DX244" s="2"/>
      <c r="DY244" s="2"/>
      <c r="DZ244" s="2"/>
      <c r="EA244" s="2"/>
      <c r="EB244" s="2"/>
      <c r="EC244" s="2"/>
      <c r="ED244" s="2"/>
      <c r="EE244" s="2"/>
      <c r="EF244" s="2"/>
      <c r="EG244" s="2"/>
      <c r="EH244" s="2"/>
      <c r="EI244" s="2"/>
      <c r="EJ244" s="2"/>
    </row>
    <row r="245" spans="93:140" x14ac:dyDescent="0.15">
      <c r="CO245" s="2"/>
      <c r="CP245" s="2"/>
      <c r="CQ245" s="2"/>
      <c r="CR245" s="2"/>
      <c r="CS245" s="2"/>
      <c r="CT245" s="2"/>
      <c r="CU245" s="2"/>
      <c r="CV245" s="2"/>
      <c r="DM245" s="2"/>
      <c r="DN245" s="2"/>
      <c r="DO245" s="2"/>
      <c r="DP245" s="2"/>
      <c r="DQ245" s="2"/>
      <c r="DR245" s="2"/>
      <c r="DS245" s="2"/>
      <c r="DT245" s="2"/>
      <c r="DU245" s="2"/>
      <c r="DV245" s="2"/>
      <c r="DW245" s="2"/>
      <c r="DX245" s="2"/>
      <c r="DY245" s="2"/>
      <c r="DZ245" s="2"/>
      <c r="EA245" s="2"/>
      <c r="EB245" s="2"/>
      <c r="EC245" s="2"/>
      <c r="ED245" s="2"/>
      <c r="EE245" s="2"/>
      <c r="EF245" s="2"/>
      <c r="EG245" s="2"/>
      <c r="EH245" s="2"/>
      <c r="EI245" s="2"/>
      <c r="EJ245" s="2"/>
    </row>
    <row r="246" spans="93:140" x14ac:dyDescent="0.15">
      <c r="CO246" s="2"/>
      <c r="CP246" s="2"/>
      <c r="CQ246" s="2"/>
      <c r="CR246" s="2"/>
      <c r="CS246" s="2"/>
      <c r="CT246" s="2"/>
      <c r="CU246" s="2"/>
      <c r="CV246" s="2"/>
      <c r="DM246" s="2"/>
      <c r="DN246" s="2"/>
      <c r="DO246" s="2"/>
      <c r="DP246" s="2"/>
      <c r="DQ246" s="2"/>
      <c r="DR246" s="2"/>
      <c r="DS246" s="2"/>
      <c r="DT246" s="2"/>
      <c r="DU246" s="2"/>
      <c r="DV246" s="2"/>
      <c r="DW246" s="2"/>
      <c r="DX246" s="2"/>
      <c r="DY246" s="2"/>
      <c r="DZ246" s="2"/>
      <c r="EA246" s="2"/>
      <c r="EB246" s="2"/>
      <c r="EC246" s="2"/>
      <c r="ED246" s="2"/>
      <c r="EE246" s="2"/>
      <c r="EF246" s="2"/>
      <c r="EG246" s="2"/>
      <c r="EH246" s="2"/>
      <c r="EI246" s="2"/>
      <c r="EJ246" s="2"/>
    </row>
    <row r="247" spans="93:140" x14ac:dyDescent="0.15">
      <c r="CO247" s="2"/>
      <c r="CP247" s="2"/>
      <c r="CQ247" s="2"/>
      <c r="CR247" s="2"/>
      <c r="CS247" s="2"/>
      <c r="CT247" s="2"/>
      <c r="CU247" s="2"/>
      <c r="CV247" s="2"/>
      <c r="DM247" s="2"/>
      <c r="DN247" s="2"/>
      <c r="DO247" s="2"/>
      <c r="DP247" s="2"/>
      <c r="DQ247" s="2"/>
      <c r="DR247" s="2"/>
      <c r="DS247" s="2"/>
      <c r="DT247" s="2"/>
      <c r="DU247" s="2"/>
      <c r="DV247" s="2"/>
      <c r="DW247" s="2"/>
      <c r="DX247" s="2"/>
      <c r="DY247" s="2"/>
      <c r="DZ247" s="2"/>
      <c r="EA247" s="2"/>
      <c r="EB247" s="2"/>
      <c r="EC247" s="2"/>
      <c r="ED247" s="2"/>
      <c r="EE247" s="2"/>
      <c r="EF247" s="2"/>
      <c r="EG247" s="2"/>
      <c r="EH247" s="2"/>
      <c r="EI247" s="2"/>
      <c r="EJ247" s="2"/>
    </row>
    <row r="248" spans="93:140" x14ac:dyDescent="0.15">
      <c r="CO248" s="2"/>
      <c r="CP248" s="2"/>
      <c r="CQ248" s="2"/>
      <c r="CR248" s="2"/>
      <c r="CS248" s="2"/>
      <c r="CT248" s="2"/>
      <c r="CU248" s="2"/>
      <c r="CV248" s="2"/>
      <c r="DM248" s="2"/>
      <c r="DN248" s="2"/>
      <c r="DO248" s="2"/>
      <c r="DP248" s="2"/>
      <c r="DQ248" s="2"/>
      <c r="DR248" s="2"/>
      <c r="DS248" s="2"/>
      <c r="DT248" s="2"/>
      <c r="DU248" s="2"/>
      <c r="DV248" s="2"/>
      <c r="DW248" s="2"/>
      <c r="DX248" s="2"/>
      <c r="DY248" s="2"/>
      <c r="DZ248" s="2"/>
      <c r="EA248" s="2"/>
      <c r="EB248" s="2"/>
      <c r="EC248" s="2"/>
      <c r="ED248" s="2"/>
      <c r="EE248" s="2"/>
      <c r="EF248" s="2"/>
      <c r="EG248" s="2"/>
      <c r="EH248" s="2"/>
      <c r="EI248" s="2"/>
      <c r="EJ248" s="2"/>
    </row>
    <row r="249" spans="93:140" x14ac:dyDescent="0.15">
      <c r="CO249" s="2"/>
      <c r="CP249" s="2"/>
      <c r="CQ249" s="2"/>
      <c r="CR249" s="2"/>
      <c r="CS249" s="2"/>
      <c r="CT249" s="2"/>
      <c r="CU249" s="2"/>
      <c r="CV249" s="2"/>
      <c r="DM249" s="2"/>
      <c r="DN249" s="2"/>
      <c r="DO249" s="2"/>
      <c r="DP249" s="2"/>
      <c r="DQ249" s="2"/>
      <c r="DR249" s="2"/>
      <c r="DS249" s="2"/>
      <c r="DT249" s="2"/>
      <c r="DU249" s="2"/>
      <c r="DV249" s="2"/>
      <c r="DW249" s="2"/>
      <c r="DX249" s="2"/>
      <c r="DY249" s="2"/>
      <c r="DZ249" s="2"/>
      <c r="EA249" s="2"/>
      <c r="EB249" s="2"/>
      <c r="EC249" s="2"/>
      <c r="ED249" s="2"/>
      <c r="EE249" s="2"/>
      <c r="EF249" s="2"/>
      <c r="EG249" s="2"/>
      <c r="EH249" s="2"/>
      <c r="EI249" s="2"/>
      <c r="EJ249" s="2"/>
    </row>
    <row r="250" spans="93:140" x14ac:dyDescent="0.15">
      <c r="CO250" s="2"/>
      <c r="CP250" s="2"/>
      <c r="CQ250" s="2"/>
      <c r="CR250" s="2"/>
      <c r="CS250" s="2"/>
      <c r="CT250" s="2"/>
      <c r="CU250" s="2"/>
      <c r="CV250" s="2"/>
      <c r="DM250" s="2"/>
      <c r="DN250" s="2"/>
      <c r="DO250" s="2"/>
      <c r="DP250" s="2"/>
      <c r="DQ250" s="2"/>
      <c r="DR250" s="2"/>
      <c r="DS250" s="2"/>
      <c r="DT250" s="2"/>
      <c r="DU250" s="2"/>
      <c r="DV250" s="2"/>
      <c r="DW250" s="2"/>
      <c r="DX250" s="2"/>
      <c r="DY250" s="2"/>
      <c r="DZ250" s="2"/>
      <c r="EA250" s="2"/>
      <c r="EB250" s="2"/>
      <c r="EC250" s="2"/>
      <c r="ED250" s="2"/>
      <c r="EE250" s="2"/>
      <c r="EF250" s="2"/>
      <c r="EG250" s="2"/>
      <c r="EH250" s="2"/>
      <c r="EI250" s="2"/>
      <c r="EJ250" s="2"/>
    </row>
    <row r="251" spans="93:140" x14ac:dyDescent="0.15">
      <c r="CO251" s="2"/>
      <c r="CP251" s="2"/>
      <c r="CQ251" s="2"/>
      <c r="CR251" s="2"/>
      <c r="CS251" s="2"/>
      <c r="CT251" s="2"/>
      <c r="CU251" s="2"/>
      <c r="CV251" s="2"/>
      <c r="DM251" s="2"/>
      <c r="DN251" s="2"/>
      <c r="DO251" s="2"/>
      <c r="DP251" s="2"/>
      <c r="DQ251" s="2"/>
      <c r="DR251" s="2"/>
      <c r="DS251" s="2"/>
      <c r="DT251" s="2"/>
      <c r="DU251" s="2"/>
      <c r="DV251" s="2"/>
      <c r="DW251" s="2"/>
      <c r="DX251" s="2"/>
      <c r="DY251" s="2"/>
      <c r="DZ251" s="2"/>
      <c r="EA251" s="2"/>
      <c r="EB251" s="2"/>
      <c r="EC251" s="2"/>
      <c r="ED251" s="2"/>
      <c r="EE251" s="2"/>
      <c r="EF251" s="2"/>
      <c r="EG251" s="2"/>
      <c r="EH251" s="2"/>
      <c r="EI251" s="2"/>
      <c r="EJ251" s="2"/>
    </row>
    <row r="252" spans="93:140" x14ac:dyDescent="0.15">
      <c r="CO252" s="2"/>
      <c r="CP252" s="2"/>
      <c r="CQ252" s="2"/>
      <c r="CR252" s="2"/>
      <c r="CS252" s="2"/>
      <c r="CT252" s="2"/>
      <c r="CU252" s="2"/>
      <c r="CV252" s="2"/>
      <c r="DM252" s="2"/>
      <c r="DN252" s="2"/>
      <c r="DO252" s="2"/>
      <c r="DP252" s="2"/>
      <c r="DQ252" s="2"/>
      <c r="DR252" s="2"/>
      <c r="DS252" s="2"/>
      <c r="DT252" s="2"/>
      <c r="DU252" s="2"/>
      <c r="DV252" s="2"/>
      <c r="DW252" s="2"/>
      <c r="DX252" s="2"/>
      <c r="DY252" s="2"/>
      <c r="DZ252" s="2"/>
      <c r="EA252" s="2"/>
      <c r="EB252" s="2"/>
      <c r="EC252" s="2"/>
      <c r="ED252" s="2"/>
      <c r="EE252" s="2"/>
      <c r="EF252" s="2"/>
      <c r="EG252" s="2"/>
      <c r="EH252" s="2"/>
      <c r="EI252" s="2"/>
      <c r="EJ252" s="2"/>
    </row>
    <row r="253" spans="93:140" x14ac:dyDescent="0.15">
      <c r="CO253" s="2"/>
      <c r="CP253" s="2"/>
      <c r="CQ253" s="2"/>
      <c r="CR253" s="2"/>
      <c r="CS253" s="2"/>
      <c r="CT253" s="2"/>
      <c r="CU253" s="2"/>
      <c r="CV253" s="2"/>
      <c r="DM253" s="2"/>
      <c r="DN253" s="2"/>
      <c r="DO253" s="2"/>
      <c r="DP253" s="2"/>
      <c r="DQ253" s="2"/>
      <c r="DR253" s="2"/>
      <c r="DS253" s="2"/>
      <c r="DT253" s="2"/>
      <c r="DU253" s="2"/>
      <c r="DV253" s="2"/>
      <c r="DW253" s="2"/>
      <c r="DX253" s="2"/>
      <c r="DY253" s="2"/>
      <c r="DZ253" s="2"/>
      <c r="EA253" s="2"/>
      <c r="EB253" s="2"/>
      <c r="EC253" s="2"/>
      <c r="ED253" s="2"/>
      <c r="EE253" s="2"/>
      <c r="EF253" s="2"/>
      <c r="EG253" s="2"/>
      <c r="EH253" s="2"/>
      <c r="EI253" s="2"/>
      <c r="EJ253" s="2"/>
    </row>
    <row r="254" spans="93:140" x14ac:dyDescent="0.15">
      <c r="CO254" s="2"/>
      <c r="CP254" s="2"/>
      <c r="CQ254" s="2"/>
      <c r="CR254" s="2"/>
      <c r="CS254" s="2"/>
      <c r="CT254" s="2"/>
      <c r="CU254" s="2"/>
      <c r="CV254" s="2"/>
      <c r="DM254" s="2"/>
      <c r="DN254" s="2"/>
      <c r="DO254" s="2"/>
      <c r="DP254" s="2"/>
      <c r="DQ254" s="2"/>
      <c r="DR254" s="2"/>
      <c r="DS254" s="2"/>
      <c r="DT254" s="2"/>
      <c r="DU254" s="2"/>
      <c r="DV254" s="2"/>
      <c r="DW254" s="2"/>
      <c r="DX254" s="2"/>
      <c r="DY254" s="2"/>
      <c r="DZ254" s="2"/>
      <c r="EA254" s="2"/>
      <c r="EB254" s="2"/>
      <c r="EC254" s="2"/>
      <c r="ED254" s="2"/>
      <c r="EE254" s="2"/>
      <c r="EF254" s="2"/>
      <c r="EG254" s="2"/>
      <c r="EH254" s="2"/>
      <c r="EI254" s="2"/>
      <c r="EJ254" s="2"/>
    </row>
    <row r="255" spans="93:140" x14ac:dyDescent="0.15">
      <c r="CO255" s="2"/>
      <c r="CP255" s="2"/>
      <c r="CQ255" s="2"/>
      <c r="CR255" s="2"/>
      <c r="CS255" s="2"/>
      <c r="CT255" s="2"/>
      <c r="CU255" s="2"/>
      <c r="CV255" s="2"/>
      <c r="DM255" s="2"/>
      <c r="DN255" s="2"/>
      <c r="DO255" s="2"/>
      <c r="DP255" s="2"/>
      <c r="DQ255" s="2"/>
      <c r="DR255" s="2"/>
      <c r="DS255" s="2"/>
      <c r="DT255" s="2"/>
      <c r="DU255" s="2"/>
      <c r="DV255" s="2"/>
      <c r="DW255" s="2"/>
      <c r="DX255" s="2"/>
      <c r="DY255" s="2"/>
      <c r="DZ255" s="2"/>
      <c r="EA255" s="2"/>
      <c r="EB255" s="2"/>
      <c r="EC255" s="2"/>
      <c r="ED255" s="2"/>
      <c r="EE255" s="2"/>
      <c r="EF255" s="2"/>
      <c r="EG255" s="2"/>
      <c r="EH255" s="2"/>
      <c r="EI255" s="2"/>
      <c r="EJ255" s="2"/>
    </row>
    <row r="256" spans="93:140" x14ac:dyDescent="0.15">
      <c r="CO256" s="2"/>
      <c r="CP256" s="2"/>
      <c r="CQ256" s="2"/>
      <c r="CR256" s="2"/>
      <c r="CS256" s="2"/>
      <c r="CT256" s="2"/>
      <c r="CU256" s="2"/>
      <c r="CV256" s="2"/>
      <c r="DM256" s="2"/>
      <c r="DN256" s="2"/>
      <c r="DO256" s="2"/>
      <c r="DP256" s="2"/>
      <c r="DQ256" s="2"/>
      <c r="DR256" s="2"/>
      <c r="DS256" s="2"/>
      <c r="DT256" s="2"/>
      <c r="DU256" s="2"/>
      <c r="DV256" s="2"/>
      <c r="DW256" s="2"/>
      <c r="DX256" s="2"/>
      <c r="DY256" s="2"/>
      <c r="DZ256" s="2"/>
      <c r="EA256" s="2"/>
      <c r="EB256" s="2"/>
      <c r="EC256" s="2"/>
      <c r="ED256" s="2"/>
      <c r="EE256" s="2"/>
      <c r="EF256" s="2"/>
      <c r="EG256" s="2"/>
      <c r="EH256" s="2"/>
      <c r="EI256" s="2"/>
      <c r="EJ256" s="2"/>
    </row>
    <row r="257" spans="93:140" x14ac:dyDescent="0.15">
      <c r="CO257" s="2"/>
      <c r="CP257" s="2"/>
      <c r="CQ257" s="2"/>
      <c r="CR257" s="2"/>
      <c r="CS257" s="2"/>
      <c r="CT257" s="2"/>
      <c r="CU257" s="2"/>
      <c r="CV257" s="2"/>
      <c r="DM257" s="2"/>
      <c r="DN257" s="2"/>
      <c r="DO257" s="2"/>
      <c r="DP257" s="2"/>
      <c r="DQ257" s="2"/>
      <c r="DR257" s="2"/>
      <c r="DS257" s="2"/>
      <c r="DT257" s="2"/>
      <c r="DU257" s="2"/>
      <c r="DV257" s="2"/>
      <c r="DW257" s="2"/>
      <c r="DX257" s="2"/>
      <c r="DY257" s="2"/>
      <c r="DZ257" s="2"/>
      <c r="EA257" s="2"/>
      <c r="EB257" s="2"/>
      <c r="EC257" s="2"/>
      <c r="ED257" s="2"/>
      <c r="EE257" s="2"/>
      <c r="EF257" s="2"/>
      <c r="EG257" s="2"/>
      <c r="EH257" s="2"/>
      <c r="EI257" s="2"/>
      <c r="EJ257" s="2"/>
    </row>
    <row r="258" spans="93:140" x14ac:dyDescent="0.15">
      <c r="CO258" s="2"/>
      <c r="CP258" s="2"/>
      <c r="CQ258" s="2"/>
      <c r="CR258" s="2"/>
      <c r="CS258" s="2"/>
      <c r="CT258" s="2"/>
      <c r="CU258" s="2"/>
      <c r="CV258" s="2"/>
      <c r="DM258" s="2"/>
      <c r="DN258" s="2"/>
      <c r="DO258" s="2"/>
      <c r="DP258" s="2"/>
      <c r="DQ258" s="2"/>
      <c r="DR258" s="2"/>
      <c r="DS258" s="2"/>
      <c r="DT258" s="2"/>
      <c r="DU258" s="2"/>
      <c r="DV258" s="2"/>
      <c r="DW258" s="2"/>
      <c r="DX258" s="2"/>
      <c r="DY258" s="2"/>
      <c r="DZ258" s="2"/>
      <c r="EA258" s="2"/>
      <c r="EB258" s="2"/>
      <c r="EC258" s="2"/>
      <c r="ED258" s="2"/>
      <c r="EE258" s="2"/>
      <c r="EF258" s="2"/>
      <c r="EG258" s="2"/>
      <c r="EH258" s="2"/>
      <c r="EI258" s="2"/>
      <c r="EJ258" s="2"/>
    </row>
    <row r="259" spans="93:140" x14ac:dyDescent="0.15">
      <c r="CO259" s="2"/>
      <c r="CP259" s="2"/>
      <c r="CQ259" s="2"/>
      <c r="CR259" s="2"/>
      <c r="CS259" s="2"/>
      <c r="CT259" s="2"/>
      <c r="CU259" s="2"/>
      <c r="CV259" s="2"/>
      <c r="DM259" s="2"/>
      <c r="DN259" s="2"/>
      <c r="DO259" s="2"/>
      <c r="DP259" s="2"/>
      <c r="DQ259" s="2"/>
      <c r="DR259" s="2"/>
      <c r="DS259" s="2"/>
      <c r="DT259" s="2"/>
      <c r="DU259" s="2"/>
      <c r="DV259" s="2"/>
      <c r="DW259" s="2"/>
      <c r="DX259" s="2"/>
      <c r="DY259" s="2"/>
      <c r="DZ259" s="2"/>
      <c r="EA259" s="2"/>
      <c r="EB259" s="2"/>
      <c r="EC259" s="2"/>
      <c r="ED259" s="2"/>
      <c r="EE259" s="2"/>
      <c r="EF259" s="2"/>
      <c r="EG259" s="2"/>
      <c r="EH259" s="2"/>
      <c r="EI259" s="2"/>
      <c r="EJ259" s="2"/>
    </row>
    <row r="260" spans="93:140" x14ac:dyDescent="0.15">
      <c r="CO260" s="2"/>
      <c r="CP260" s="2"/>
      <c r="CQ260" s="2"/>
      <c r="CR260" s="2"/>
      <c r="CS260" s="2"/>
      <c r="CT260" s="2"/>
      <c r="CU260" s="2"/>
      <c r="CV260" s="2"/>
      <c r="DM260" s="2"/>
      <c r="DN260" s="2"/>
      <c r="DO260" s="2"/>
      <c r="DP260" s="2"/>
      <c r="DQ260" s="2"/>
      <c r="DR260" s="2"/>
      <c r="DS260" s="2"/>
      <c r="DT260" s="2"/>
      <c r="DU260" s="2"/>
      <c r="DV260" s="2"/>
      <c r="DW260" s="2"/>
      <c r="DX260" s="2"/>
      <c r="DY260" s="2"/>
      <c r="DZ260" s="2"/>
      <c r="EA260" s="2"/>
      <c r="EB260" s="2"/>
      <c r="EC260" s="2"/>
      <c r="ED260" s="2"/>
      <c r="EE260" s="2"/>
      <c r="EF260" s="2"/>
      <c r="EG260" s="2"/>
      <c r="EH260" s="2"/>
      <c r="EI260" s="2"/>
      <c r="EJ260" s="2"/>
    </row>
    <row r="261" spans="93:140" x14ac:dyDescent="0.15">
      <c r="CO261" s="2"/>
      <c r="CP261" s="2"/>
      <c r="CQ261" s="2"/>
      <c r="CR261" s="2"/>
      <c r="CS261" s="2"/>
      <c r="CT261" s="2"/>
      <c r="CU261" s="2"/>
      <c r="CV261" s="2"/>
      <c r="DM261" s="2"/>
      <c r="DN261" s="2"/>
      <c r="DO261" s="2"/>
      <c r="DP261" s="2"/>
      <c r="DQ261" s="2"/>
      <c r="DR261" s="2"/>
      <c r="DS261" s="2"/>
      <c r="DT261" s="2"/>
      <c r="DU261" s="2"/>
      <c r="DV261" s="2"/>
      <c r="DW261" s="2"/>
      <c r="DX261" s="2"/>
      <c r="DY261" s="2"/>
      <c r="DZ261" s="2"/>
      <c r="EA261" s="2"/>
      <c r="EB261" s="2"/>
      <c r="EC261" s="2"/>
      <c r="ED261" s="2"/>
      <c r="EE261" s="2"/>
      <c r="EF261" s="2"/>
      <c r="EG261" s="2"/>
      <c r="EH261" s="2"/>
      <c r="EI261" s="2"/>
      <c r="EJ261" s="2"/>
    </row>
    <row r="262" spans="93:140" x14ac:dyDescent="0.15">
      <c r="CO262" s="2"/>
      <c r="CP262" s="2"/>
      <c r="CQ262" s="2"/>
      <c r="CR262" s="2"/>
      <c r="CS262" s="2"/>
      <c r="CT262" s="2"/>
      <c r="CU262" s="2"/>
      <c r="CV262" s="2"/>
      <c r="DM262" s="2"/>
      <c r="DN262" s="2"/>
      <c r="DO262" s="2"/>
      <c r="DP262" s="2"/>
      <c r="DQ262" s="2"/>
      <c r="DR262" s="2"/>
      <c r="DS262" s="2"/>
      <c r="DT262" s="2"/>
      <c r="DU262" s="2"/>
      <c r="DV262" s="2"/>
      <c r="DW262" s="2"/>
      <c r="DX262" s="2"/>
      <c r="DY262" s="2"/>
      <c r="DZ262" s="2"/>
      <c r="EA262" s="2"/>
      <c r="EB262" s="2"/>
      <c r="EC262" s="2"/>
      <c r="ED262" s="2"/>
      <c r="EE262" s="2"/>
      <c r="EF262" s="2"/>
      <c r="EG262" s="2"/>
      <c r="EH262" s="2"/>
      <c r="EI262" s="2"/>
      <c r="EJ262" s="2"/>
    </row>
    <row r="263" spans="93:140" x14ac:dyDescent="0.15">
      <c r="CO263" s="2"/>
      <c r="CP263" s="2"/>
      <c r="CQ263" s="2"/>
      <c r="CR263" s="2"/>
      <c r="CS263" s="2"/>
      <c r="CT263" s="2"/>
      <c r="CU263" s="2"/>
      <c r="CV263" s="2"/>
      <c r="DM263" s="2"/>
      <c r="DN263" s="2"/>
      <c r="DO263" s="2"/>
      <c r="DP263" s="2"/>
      <c r="DQ263" s="2"/>
      <c r="DR263" s="2"/>
      <c r="DS263" s="2"/>
      <c r="DT263" s="2"/>
      <c r="DU263" s="2"/>
      <c r="DV263" s="2"/>
      <c r="DW263" s="2"/>
      <c r="DX263" s="2"/>
      <c r="DY263" s="2"/>
      <c r="DZ263" s="2"/>
      <c r="EA263" s="2"/>
      <c r="EB263" s="2"/>
      <c r="EC263" s="2"/>
      <c r="ED263" s="2"/>
      <c r="EE263" s="2"/>
      <c r="EF263" s="2"/>
      <c r="EG263" s="2"/>
      <c r="EH263" s="2"/>
      <c r="EI263" s="2"/>
      <c r="EJ263" s="2"/>
    </row>
    <row r="264" spans="93:140" x14ac:dyDescent="0.15">
      <c r="CO264" s="2"/>
      <c r="CP264" s="2"/>
      <c r="CQ264" s="2"/>
      <c r="CR264" s="2"/>
      <c r="CS264" s="2"/>
      <c r="CT264" s="2"/>
      <c r="CU264" s="2"/>
      <c r="CV264" s="2"/>
      <c r="DM264" s="2"/>
      <c r="DN264" s="2"/>
      <c r="DO264" s="2"/>
      <c r="DP264" s="2"/>
      <c r="DQ264" s="2"/>
      <c r="DR264" s="2"/>
      <c r="DS264" s="2"/>
      <c r="DT264" s="2"/>
      <c r="DU264" s="2"/>
      <c r="DV264" s="2"/>
      <c r="DW264" s="2"/>
      <c r="DX264" s="2"/>
      <c r="DY264" s="2"/>
      <c r="DZ264" s="2"/>
      <c r="EA264" s="2"/>
      <c r="EB264" s="2"/>
      <c r="EC264" s="2"/>
      <c r="ED264" s="2"/>
      <c r="EE264" s="2"/>
      <c r="EF264" s="2"/>
      <c r="EG264" s="2"/>
      <c r="EH264" s="2"/>
      <c r="EI264" s="2"/>
      <c r="EJ264" s="2"/>
    </row>
    <row r="265" spans="93:140" x14ac:dyDescent="0.15">
      <c r="CO265" s="2"/>
      <c r="CP265" s="2"/>
      <c r="CQ265" s="2"/>
      <c r="CR265" s="2"/>
      <c r="CS265" s="2"/>
      <c r="CT265" s="2"/>
      <c r="CU265" s="2"/>
      <c r="CV265" s="2"/>
      <c r="DM265" s="2"/>
      <c r="DN265" s="2"/>
      <c r="DO265" s="2"/>
      <c r="DP265" s="2"/>
      <c r="DQ265" s="2"/>
      <c r="DR265" s="2"/>
      <c r="DS265" s="2"/>
      <c r="DT265" s="2"/>
      <c r="DU265" s="2"/>
      <c r="DV265" s="2"/>
      <c r="DW265" s="2"/>
      <c r="DX265" s="2"/>
      <c r="DY265" s="2"/>
      <c r="DZ265" s="2"/>
      <c r="EA265" s="2"/>
      <c r="EB265" s="2"/>
      <c r="EC265" s="2"/>
      <c r="ED265" s="2"/>
      <c r="EE265" s="2"/>
      <c r="EF265" s="2"/>
      <c r="EG265" s="2"/>
      <c r="EH265" s="2"/>
      <c r="EI265" s="2"/>
      <c r="EJ265" s="2"/>
    </row>
    <row r="266" spans="93:140" x14ac:dyDescent="0.15">
      <c r="CO266" s="2"/>
      <c r="CP266" s="2"/>
      <c r="CQ266" s="2"/>
      <c r="CR266" s="2"/>
      <c r="CS266" s="2"/>
      <c r="CT266" s="2"/>
      <c r="CU266" s="2"/>
      <c r="CV266" s="2"/>
      <c r="DM266" s="2"/>
      <c r="DN266" s="2"/>
      <c r="DO266" s="2"/>
      <c r="DP266" s="2"/>
      <c r="DQ266" s="2"/>
      <c r="DR266" s="2"/>
      <c r="DS266" s="2"/>
      <c r="DT266" s="2"/>
      <c r="DU266" s="2"/>
      <c r="DV266" s="2"/>
      <c r="DW266" s="2"/>
      <c r="DX266" s="2"/>
      <c r="DY266" s="2"/>
      <c r="DZ266" s="2"/>
      <c r="EA266" s="2"/>
      <c r="EB266" s="2"/>
      <c r="EC266" s="2"/>
      <c r="ED266" s="2"/>
      <c r="EE266" s="2"/>
      <c r="EF266" s="2"/>
      <c r="EG266" s="2"/>
      <c r="EH266" s="2"/>
      <c r="EI266" s="2"/>
      <c r="EJ266" s="2"/>
    </row>
    <row r="267" spans="93:140" x14ac:dyDescent="0.15">
      <c r="CO267" s="2"/>
      <c r="CP267" s="2"/>
      <c r="CQ267" s="2"/>
      <c r="CR267" s="2"/>
      <c r="CS267" s="2"/>
      <c r="CT267" s="2"/>
      <c r="CU267" s="2"/>
      <c r="CV267" s="2"/>
      <c r="DM267" s="2"/>
      <c r="DN267" s="2"/>
      <c r="DO267" s="2"/>
      <c r="DP267" s="2"/>
      <c r="DQ267" s="2"/>
      <c r="DR267" s="2"/>
      <c r="DS267" s="2"/>
      <c r="DT267" s="2"/>
      <c r="DU267" s="2"/>
      <c r="DV267" s="2"/>
      <c r="DW267" s="2"/>
      <c r="DX267" s="2"/>
      <c r="DY267" s="2"/>
      <c r="DZ267" s="2"/>
      <c r="EA267" s="2"/>
      <c r="EB267" s="2"/>
      <c r="EC267" s="2"/>
      <c r="ED267" s="2"/>
      <c r="EE267" s="2"/>
      <c r="EF267" s="2"/>
      <c r="EG267" s="2"/>
      <c r="EH267" s="2"/>
      <c r="EI267" s="2"/>
      <c r="EJ267" s="2"/>
    </row>
    <row r="268" spans="93:140" x14ac:dyDescent="0.15">
      <c r="CO268" s="2"/>
      <c r="CP268" s="2"/>
      <c r="CQ268" s="2"/>
      <c r="CR268" s="2"/>
      <c r="CS268" s="2"/>
      <c r="CT268" s="2"/>
      <c r="CU268" s="2"/>
      <c r="CV268" s="2"/>
      <c r="DM268" s="2"/>
      <c r="DN268" s="2"/>
      <c r="DO268" s="2"/>
      <c r="DP268" s="2"/>
      <c r="DQ268" s="2"/>
      <c r="DR268" s="2"/>
      <c r="DS268" s="2"/>
      <c r="DT268" s="2"/>
      <c r="DU268" s="2"/>
      <c r="DV268" s="2"/>
      <c r="DW268" s="2"/>
      <c r="DX268" s="2"/>
      <c r="DY268" s="2"/>
      <c r="DZ268" s="2"/>
      <c r="EA268" s="2"/>
      <c r="EB268" s="2"/>
      <c r="EC268" s="2"/>
      <c r="ED268" s="2"/>
      <c r="EE268" s="2"/>
      <c r="EF268" s="2"/>
      <c r="EG268" s="2"/>
      <c r="EH268" s="2"/>
      <c r="EI268" s="2"/>
      <c r="EJ268" s="2"/>
    </row>
    <row r="269" spans="93:140" x14ac:dyDescent="0.15">
      <c r="CO269" s="2"/>
      <c r="CP269" s="2"/>
      <c r="CQ269" s="2"/>
      <c r="CR269" s="2"/>
      <c r="CS269" s="2"/>
      <c r="CT269" s="2"/>
      <c r="CU269" s="2"/>
      <c r="CV269" s="2"/>
      <c r="DM269" s="2"/>
      <c r="DN269" s="2"/>
      <c r="DO269" s="2"/>
      <c r="DP269" s="2"/>
      <c r="DQ269" s="2"/>
      <c r="DR269" s="2"/>
      <c r="DS269" s="2"/>
      <c r="DT269" s="2"/>
      <c r="DU269" s="2"/>
      <c r="DV269" s="2"/>
      <c r="DW269" s="2"/>
      <c r="DX269" s="2"/>
      <c r="DY269" s="2"/>
      <c r="DZ269" s="2"/>
      <c r="EA269" s="2"/>
      <c r="EB269" s="2"/>
      <c r="EC269" s="2"/>
      <c r="ED269" s="2"/>
      <c r="EE269" s="2"/>
      <c r="EF269" s="2"/>
      <c r="EG269" s="2"/>
      <c r="EH269" s="2"/>
      <c r="EI269" s="2"/>
      <c r="EJ269" s="2"/>
    </row>
    <row r="270" spans="93:140" x14ac:dyDescent="0.15">
      <c r="CO270" s="2"/>
      <c r="CP270" s="2"/>
      <c r="CQ270" s="2"/>
      <c r="CR270" s="2"/>
      <c r="CS270" s="2"/>
      <c r="CT270" s="2"/>
      <c r="CU270" s="2"/>
      <c r="CV270" s="2"/>
      <c r="DM270" s="2"/>
      <c r="DN270" s="2"/>
      <c r="DO270" s="2"/>
      <c r="DP270" s="2"/>
      <c r="DQ270" s="2"/>
      <c r="DR270" s="2"/>
      <c r="DS270" s="2"/>
      <c r="DT270" s="2"/>
      <c r="DU270" s="2"/>
      <c r="DV270" s="2"/>
      <c r="DW270" s="2"/>
      <c r="DX270" s="2"/>
      <c r="DY270" s="2"/>
      <c r="DZ270" s="2"/>
      <c r="EA270" s="2"/>
      <c r="EB270" s="2"/>
      <c r="EC270" s="2"/>
      <c r="ED270" s="2"/>
      <c r="EE270" s="2"/>
      <c r="EF270" s="2"/>
      <c r="EG270" s="2"/>
      <c r="EH270" s="2"/>
      <c r="EI270" s="2"/>
      <c r="EJ270" s="2"/>
    </row>
    <row r="271" spans="93:140" x14ac:dyDescent="0.15">
      <c r="CO271" s="2"/>
      <c r="CP271" s="2"/>
      <c r="CQ271" s="2"/>
      <c r="CR271" s="2"/>
      <c r="CS271" s="2"/>
      <c r="CT271" s="2"/>
      <c r="CU271" s="2"/>
      <c r="CV271" s="2"/>
      <c r="DM271" s="2"/>
      <c r="DN271" s="2"/>
      <c r="DO271" s="2"/>
      <c r="DP271" s="2"/>
      <c r="DQ271" s="2"/>
      <c r="DR271" s="2"/>
      <c r="DS271" s="2"/>
      <c r="DT271" s="2"/>
      <c r="DU271" s="2"/>
      <c r="DV271" s="2"/>
      <c r="DW271" s="2"/>
      <c r="DX271" s="2"/>
      <c r="DY271" s="2"/>
      <c r="DZ271" s="2"/>
      <c r="EA271" s="2"/>
      <c r="EB271" s="2"/>
      <c r="EC271" s="2"/>
      <c r="ED271" s="2"/>
      <c r="EE271" s="2"/>
      <c r="EF271" s="2"/>
      <c r="EG271" s="2"/>
      <c r="EH271" s="2"/>
      <c r="EI271" s="2"/>
      <c r="EJ271" s="2"/>
    </row>
    <row r="272" spans="93:140" x14ac:dyDescent="0.15">
      <c r="CO272" s="2"/>
      <c r="CP272" s="2"/>
      <c r="CQ272" s="2"/>
      <c r="CR272" s="2"/>
      <c r="CS272" s="2"/>
      <c r="CT272" s="2"/>
      <c r="CU272" s="2"/>
      <c r="CV272" s="2"/>
      <c r="DM272" s="2"/>
      <c r="DN272" s="2"/>
      <c r="DO272" s="2"/>
      <c r="DP272" s="2"/>
      <c r="DQ272" s="2"/>
      <c r="DR272" s="2"/>
      <c r="DS272" s="2"/>
      <c r="DT272" s="2"/>
      <c r="DU272" s="2"/>
      <c r="DV272" s="2"/>
      <c r="DW272" s="2"/>
      <c r="DX272" s="2"/>
      <c r="DY272" s="2"/>
      <c r="DZ272" s="2"/>
      <c r="EA272" s="2"/>
      <c r="EB272" s="2"/>
      <c r="EC272" s="2"/>
      <c r="ED272" s="2"/>
      <c r="EE272" s="2"/>
      <c r="EF272" s="2"/>
      <c r="EG272" s="2"/>
      <c r="EH272" s="2"/>
      <c r="EI272" s="2"/>
      <c r="EJ272" s="2"/>
    </row>
    <row r="273" spans="93:140" x14ac:dyDescent="0.15">
      <c r="CO273" s="2"/>
      <c r="CP273" s="2"/>
      <c r="CQ273" s="2"/>
      <c r="CR273" s="2"/>
      <c r="CS273" s="2"/>
      <c r="CT273" s="2"/>
      <c r="CU273" s="2"/>
      <c r="CV273" s="2"/>
      <c r="DM273" s="2"/>
      <c r="DN273" s="2"/>
      <c r="DO273" s="2"/>
      <c r="DP273" s="2"/>
      <c r="DQ273" s="2"/>
      <c r="DR273" s="2"/>
      <c r="DS273" s="2"/>
      <c r="DT273" s="2"/>
      <c r="DU273" s="2"/>
      <c r="DV273" s="2"/>
      <c r="DW273" s="2"/>
      <c r="DX273" s="2"/>
      <c r="DY273" s="2"/>
      <c r="DZ273" s="2"/>
      <c r="EA273" s="2"/>
      <c r="EB273" s="2"/>
      <c r="EC273" s="2"/>
      <c r="ED273" s="2"/>
      <c r="EE273" s="2"/>
      <c r="EF273" s="2"/>
      <c r="EG273" s="2"/>
      <c r="EH273" s="2"/>
      <c r="EI273" s="2"/>
      <c r="EJ273" s="2"/>
    </row>
    <row r="274" spans="93:140" x14ac:dyDescent="0.15">
      <c r="CO274" s="2"/>
      <c r="CP274" s="2"/>
      <c r="CQ274" s="2"/>
      <c r="CR274" s="2"/>
      <c r="CS274" s="2"/>
      <c r="CT274" s="2"/>
      <c r="CU274" s="2"/>
      <c r="CV274" s="2"/>
      <c r="DM274" s="2"/>
      <c r="DN274" s="2"/>
      <c r="DO274" s="2"/>
      <c r="DP274" s="2"/>
      <c r="DQ274" s="2"/>
      <c r="DR274" s="2"/>
      <c r="DS274" s="2"/>
      <c r="DT274" s="2"/>
      <c r="DU274" s="2"/>
      <c r="DV274" s="2"/>
      <c r="DW274" s="2"/>
      <c r="DX274" s="2"/>
      <c r="DY274" s="2"/>
      <c r="DZ274" s="2"/>
      <c r="EA274" s="2"/>
      <c r="EB274" s="2"/>
      <c r="EC274" s="2"/>
      <c r="ED274" s="2"/>
      <c r="EE274" s="2"/>
      <c r="EF274" s="2"/>
      <c r="EG274" s="2"/>
      <c r="EH274" s="2"/>
      <c r="EI274" s="2"/>
      <c r="EJ274" s="2"/>
    </row>
    <row r="275" spans="93:140" x14ac:dyDescent="0.15">
      <c r="CO275" s="2"/>
      <c r="CP275" s="2"/>
      <c r="CQ275" s="2"/>
      <c r="CR275" s="2"/>
      <c r="CS275" s="2"/>
      <c r="CT275" s="2"/>
      <c r="CU275" s="2"/>
      <c r="CV275" s="2"/>
      <c r="DM275" s="2"/>
      <c r="DN275" s="2"/>
      <c r="DO275" s="2"/>
      <c r="DP275" s="2"/>
      <c r="DQ275" s="2"/>
      <c r="DR275" s="2"/>
      <c r="DS275" s="2"/>
      <c r="DT275" s="2"/>
      <c r="DU275" s="2"/>
      <c r="DV275" s="2"/>
      <c r="DW275" s="2"/>
      <c r="DX275" s="2"/>
      <c r="DY275" s="2"/>
      <c r="DZ275" s="2"/>
      <c r="EA275" s="2"/>
      <c r="EB275" s="2"/>
      <c r="EC275" s="2"/>
      <c r="ED275" s="2"/>
      <c r="EE275" s="2"/>
      <c r="EF275" s="2"/>
      <c r="EG275" s="2"/>
      <c r="EH275" s="2"/>
      <c r="EI275" s="2"/>
      <c r="EJ275" s="2"/>
    </row>
    <row r="276" spans="93:140" x14ac:dyDescent="0.15">
      <c r="CO276" s="2"/>
      <c r="CP276" s="2"/>
      <c r="CQ276" s="2"/>
      <c r="CR276" s="2"/>
      <c r="CS276" s="2"/>
      <c r="CT276" s="2"/>
      <c r="CU276" s="2"/>
      <c r="CV276" s="2"/>
      <c r="DM276" s="2"/>
      <c r="DN276" s="2"/>
      <c r="DO276" s="2"/>
      <c r="DP276" s="2"/>
      <c r="DQ276" s="2"/>
      <c r="DR276" s="2"/>
      <c r="DS276" s="2"/>
      <c r="DT276" s="2"/>
      <c r="DU276" s="2"/>
      <c r="DV276" s="2"/>
      <c r="DW276" s="2"/>
      <c r="DX276" s="2"/>
      <c r="DY276" s="2"/>
      <c r="DZ276" s="2"/>
      <c r="EA276" s="2"/>
      <c r="EB276" s="2"/>
      <c r="EC276" s="2"/>
      <c r="ED276" s="2"/>
      <c r="EE276" s="2"/>
      <c r="EF276" s="2"/>
      <c r="EG276" s="2"/>
      <c r="EH276" s="2"/>
      <c r="EI276" s="2"/>
      <c r="EJ276" s="2"/>
    </row>
    <row r="277" spans="93:140" x14ac:dyDescent="0.15">
      <c r="CO277" s="2"/>
      <c r="CP277" s="2"/>
      <c r="CQ277" s="2"/>
      <c r="CR277" s="2"/>
      <c r="CS277" s="2"/>
      <c r="CT277" s="2"/>
      <c r="CU277" s="2"/>
      <c r="CV277" s="2"/>
      <c r="DM277" s="2"/>
      <c r="DN277" s="2"/>
      <c r="DO277" s="2"/>
      <c r="DP277" s="2"/>
      <c r="DQ277" s="2"/>
      <c r="DR277" s="2"/>
      <c r="DS277" s="2"/>
      <c r="DT277" s="2"/>
      <c r="DU277" s="2"/>
      <c r="DV277" s="2"/>
      <c r="DW277" s="2"/>
      <c r="DX277" s="2"/>
      <c r="DY277" s="2"/>
      <c r="DZ277" s="2"/>
      <c r="EA277" s="2"/>
      <c r="EB277" s="2"/>
      <c r="EC277" s="2"/>
      <c r="ED277" s="2"/>
      <c r="EE277" s="2"/>
      <c r="EF277" s="2"/>
      <c r="EG277" s="2"/>
      <c r="EH277" s="2"/>
      <c r="EI277" s="2"/>
      <c r="EJ277" s="2"/>
    </row>
    <row r="278" spans="93:140" x14ac:dyDescent="0.15">
      <c r="CO278" s="2"/>
      <c r="CP278" s="2"/>
      <c r="CQ278" s="2"/>
      <c r="CR278" s="2"/>
      <c r="CS278" s="2"/>
      <c r="CT278" s="2"/>
      <c r="CU278" s="2"/>
      <c r="CV278" s="2"/>
      <c r="DM278" s="2"/>
      <c r="DN278" s="2"/>
      <c r="DO278" s="2"/>
      <c r="DP278" s="2"/>
      <c r="DQ278" s="2"/>
      <c r="DR278" s="2"/>
      <c r="DS278" s="2"/>
      <c r="DT278" s="2"/>
      <c r="DU278" s="2"/>
      <c r="DV278" s="2"/>
      <c r="DW278" s="2"/>
      <c r="DX278" s="2"/>
      <c r="DY278" s="2"/>
      <c r="DZ278" s="2"/>
      <c r="EA278" s="2"/>
      <c r="EB278" s="2"/>
      <c r="EC278" s="2"/>
      <c r="ED278" s="2"/>
      <c r="EE278" s="2"/>
      <c r="EF278" s="2"/>
      <c r="EG278" s="2"/>
      <c r="EH278" s="2"/>
      <c r="EI278" s="2"/>
      <c r="EJ278" s="2"/>
    </row>
    <row r="279" spans="93:140" x14ac:dyDescent="0.15">
      <c r="CO279" s="2"/>
      <c r="CP279" s="2"/>
      <c r="CQ279" s="2"/>
      <c r="CR279" s="2"/>
      <c r="CS279" s="2"/>
      <c r="CT279" s="2"/>
      <c r="CU279" s="2"/>
      <c r="CV279" s="2"/>
      <c r="DM279" s="2"/>
      <c r="DN279" s="2"/>
      <c r="DO279" s="2"/>
      <c r="DP279" s="2"/>
      <c r="DQ279" s="2"/>
      <c r="DR279" s="2"/>
      <c r="DS279" s="2"/>
      <c r="DT279" s="2"/>
      <c r="DU279" s="2"/>
      <c r="DV279" s="2"/>
      <c r="DW279" s="2"/>
      <c r="DX279" s="2"/>
      <c r="DY279" s="2"/>
      <c r="DZ279" s="2"/>
      <c r="EA279" s="2"/>
      <c r="EB279" s="2"/>
      <c r="EC279" s="2"/>
      <c r="ED279" s="2"/>
      <c r="EE279" s="2"/>
      <c r="EF279" s="2"/>
      <c r="EG279" s="2"/>
      <c r="EH279" s="2"/>
      <c r="EI279" s="2"/>
      <c r="EJ279" s="2"/>
    </row>
  </sheetData>
  <sheetProtection selectLockedCells="1" selectUnlockedCells="1"/>
  <mergeCells count="187">
    <mergeCell ref="CB143:CD150"/>
    <mergeCell ref="CE143:CL150"/>
    <mergeCell ref="AI147:AZ150"/>
    <mergeCell ref="C152:O154"/>
    <mergeCell ref="P152:CL154"/>
    <mergeCell ref="BR155:CL157"/>
    <mergeCell ref="BU136:CA142"/>
    <mergeCell ref="CB136:CD142"/>
    <mergeCell ref="CE136:CL142"/>
    <mergeCell ref="B143:I150"/>
    <mergeCell ref="J143:AH150"/>
    <mergeCell ref="AI143:AZ145"/>
    <mergeCell ref="BA143:BJ150"/>
    <mergeCell ref="BK143:BQ150"/>
    <mergeCell ref="BR143:BT150"/>
    <mergeCell ref="BU143:CA150"/>
    <mergeCell ref="B128:E130"/>
    <mergeCell ref="F128:AS130"/>
    <mergeCell ref="AT128:CL130"/>
    <mergeCell ref="B131:E134"/>
    <mergeCell ref="F131:CL134"/>
    <mergeCell ref="B136:I142"/>
    <mergeCell ref="J136:AZ142"/>
    <mergeCell ref="BA136:BJ142"/>
    <mergeCell ref="BK136:BQ142"/>
    <mergeCell ref="BR136:BT142"/>
    <mergeCell ref="B122:E124"/>
    <mergeCell ref="F122:AS124"/>
    <mergeCell ref="AT122:CL124"/>
    <mergeCell ref="B125:E127"/>
    <mergeCell ref="F125:AS127"/>
    <mergeCell ref="AT125:CL127"/>
    <mergeCell ref="B116:E118"/>
    <mergeCell ref="F116:AS118"/>
    <mergeCell ref="AT116:CL118"/>
    <mergeCell ref="B119:E121"/>
    <mergeCell ref="F119:AS121"/>
    <mergeCell ref="AT119:CL121"/>
    <mergeCell ref="B110:E112"/>
    <mergeCell ref="F110:AS112"/>
    <mergeCell ref="AT110:CL112"/>
    <mergeCell ref="B113:E115"/>
    <mergeCell ref="F113:AS115"/>
    <mergeCell ref="AT113:CL115"/>
    <mergeCell ref="C93:AB95"/>
    <mergeCell ref="C96:CK102"/>
    <mergeCell ref="B105:K106"/>
    <mergeCell ref="B107:E109"/>
    <mergeCell ref="F107:AS109"/>
    <mergeCell ref="AT107:CL109"/>
    <mergeCell ref="BE85:BN88"/>
    <mergeCell ref="BO85:CI88"/>
    <mergeCell ref="CJ85:CK88"/>
    <mergeCell ref="C89:AB92"/>
    <mergeCell ref="AC89:AJ92"/>
    <mergeCell ref="AK89:AR92"/>
    <mergeCell ref="CB81:CL84"/>
    <mergeCell ref="CO81:CU84"/>
    <mergeCell ref="EN81:EV84"/>
    <mergeCell ref="EX81:FW84"/>
    <mergeCell ref="B82:I84"/>
    <mergeCell ref="C85:AB88"/>
    <mergeCell ref="AC85:AE88"/>
    <mergeCell ref="AF85:AP88"/>
    <mergeCell ref="AQ85:AS88"/>
    <mergeCell ref="AT85:BD88"/>
    <mergeCell ref="CC77:CL80"/>
    <mergeCell ref="CO77:CU80"/>
    <mergeCell ref="EN77:EV80"/>
    <mergeCell ref="J81:Y84"/>
    <mergeCell ref="Z81:AC84"/>
    <mergeCell ref="AD81:AS84"/>
    <mergeCell ref="AT81:AU84"/>
    <mergeCell ref="AV81:BE84"/>
    <mergeCell ref="BF81:BP84"/>
    <mergeCell ref="BQ81:CA84"/>
    <mergeCell ref="B77:I81"/>
    <mergeCell ref="J77:X80"/>
    <mergeCell ref="Y77:AA80"/>
    <mergeCell ref="AC77:AU80"/>
    <mergeCell ref="AV77:BE80"/>
    <mergeCell ref="BF77:BZ80"/>
    <mergeCell ref="BU69:BV76"/>
    <mergeCell ref="BW69:CC76"/>
    <mergeCell ref="CD69:CH76"/>
    <mergeCell ref="CJ69:CK76"/>
    <mergeCell ref="C73:I76"/>
    <mergeCell ref="AO73:AZ76"/>
    <mergeCell ref="AZ65:BK67"/>
    <mergeCell ref="BL65:BM67"/>
    <mergeCell ref="BN65:BW67"/>
    <mergeCell ref="BX65:BY67"/>
    <mergeCell ref="BZ65:CJ67"/>
    <mergeCell ref="C69:I72"/>
    <mergeCell ref="J69:AN76"/>
    <mergeCell ref="AO69:AZ72"/>
    <mergeCell ref="BB69:BF76"/>
    <mergeCell ref="BH69:BS76"/>
    <mergeCell ref="BS53:CL57"/>
    <mergeCell ref="D58:E67"/>
    <mergeCell ref="F58:G61"/>
    <mergeCell ref="H58:K61"/>
    <mergeCell ref="L58:M61"/>
    <mergeCell ref="N58:T61"/>
    <mergeCell ref="U58:CL61"/>
    <mergeCell ref="F62:CL64"/>
    <mergeCell ref="F65:AR67"/>
    <mergeCell ref="AS65:AY67"/>
    <mergeCell ref="CK45:CL47"/>
    <mergeCell ref="B49:C67"/>
    <mergeCell ref="D49:E57"/>
    <mergeCell ref="F49:I52"/>
    <mergeCell ref="J49:AL52"/>
    <mergeCell ref="AO49:BR52"/>
    <mergeCell ref="BS49:CL52"/>
    <mergeCell ref="F53:I57"/>
    <mergeCell ref="J53:AL57"/>
    <mergeCell ref="AO53:BR57"/>
    <mergeCell ref="D45:L47"/>
    <mergeCell ref="M45:U47"/>
    <mergeCell ref="V45:AZ47"/>
    <mergeCell ref="BA45:BB47"/>
    <mergeCell ref="BC45:BI47"/>
    <mergeCell ref="BJ45:CJ47"/>
    <mergeCell ref="M40:AG44"/>
    <mergeCell ref="AH40:AK44"/>
    <mergeCell ref="AL40:BF44"/>
    <mergeCell ref="BG40:BJ44"/>
    <mergeCell ref="BK40:BR44"/>
    <mergeCell ref="BS40:CL44"/>
    <mergeCell ref="BL36:BM38"/>
    <mergeCell ref="BN36:BW38"/>
    <mergeCell ref="BX36:BY38"/>
    <mergeCell ref="BZ36:CJ38"/>
    <mergeCell ref="D39:E44"/>
    <mergeCell ref="F39:L39"/>
    <mergeCell ref="M39:BJ39"/>
    <mergeCell ref="BK39:BR39"/>
    <mergeCell ref="BS39:CL39"/>
    <mergeCell ref="F40:L44"/>
    <mergeCell ref="D29:E38"/>
    <mergeCell ref="F29:G32"/>
    <mergeCell ref="H29:K32"/>
    <mergeCell ref="L29:M32"/>
    <mergeCell ref="N29:T32"/>
    <mergeCell ref="U29:CL32"/>
    <mergeCell ref="F33:CL35"/>
    <mergeCell ref="F36:AR38"/>
    <mergeCell ref="AS36:AY38"/>
    <mergeCell ref="AZ36:BK38"/>
    <mergeCell ref="AO23:AW26"/>
    <mergeCell ref="AX23:CL26"/>
    <mergeCell ref="F27:I28"/>
    <mergeCell ref="J27:AL28"/>
    <mergeCell ref="AO27:AW27"/>
    <mergeCell ref="AX27:BZ28"/>
    <mergeCell ref="CA27:CB28"/>
    <mergeCell ref="CC27:CH28"/>
    <mergeCell ref="CI27:CL28"/>
    <mergeCell ref="AO28:AW28"/>
    <mergeCell ref="CJ16:CJ18"/>
    <mergeCell ref="AO19:AV21"/>
    <mergeCell ref="AW19:CI21"/>
    <mergeCell ref="CJ19:CJ21"/>
    <mergeCell ref="B23:C47"/>
    <mergeCell ref="D23:E28"/>
    <mergeCell ref="F23:I26"/>
    <mergeCell ref="J23:AL26"/>
    <mergeCell ref="AM23:AM26"/>
    <mergeCell ref="AN23:AN28"/>
    <mergeCell ref="BX13:BZ15"/>
    <mergeCell ref="E16:AE19"/>
    <mergeCell ref="AF16:AI19"/>
    <mergeCell ref="AO16:AV18"/>
    <mergeCell ref="AW16:BS18"/>
    <mergeCell ref="BT16:BY18"/>
    <mergeCell ref="BZ16:CI18"/>
    <mergeCell ref="B2:L4"/>
    <mergeCell ref="B6:CL10"/>
    <mergeCell ref="C12:I14"/>
    <mergeCell ref="AO13:AV15"/>
    <mergeCell ref="AW13:BB15"/>
    <mergeCell ref="BC13:BG15"/>
    <mergeCell ref="BH13:BJ15"/>
    <mergeCell ref="BK13:BO15"/>
    <mergeCell ref="BP13:BR15"/>
    <mergeCell ref="BS13:BW15"/>
  </mergeCells>
  <phoneticPr fontId="3"/>
  <dataValidations count="2">
    <dataValidation type="list" allowBlank="1" showInputMessage="1" showErrorMessage="1" sqref="BS39:CL39 LO39:MH39 VK39:WD39 AFG39:AFZ39 APC39:APV39 AYY39:AZR39 BIU39:BJN39 BSQ39:BTJ39 CCM39:CDF39 CMI39:CNB39 CWE39:CWX39 DGA39:DGT39 DPW39:DQP39 DZS39:EAL39 EJO39:EKH39 ETK39:EUD39 FDG39:FDZ39 FNC39:FNV39 FWY39:FXR39 GGU39:GHN39 GQQ39:GRJ39 HAM39:HBF39 HKI39:HLB39 HUE39:HUX39 IEA39:IET39 INW39:IOP39 IXS39:IYL39 JHO39:JIH39 JRK39:JSD39 KBG39:KBZ39 KLC39:KLV39 KUY39:KVR39 LEU39:LFN39 LOQ39:LPJ39 LYM39:LZF39 MII39:MJB39 MSE39:MSX39 NCA39:NCT39 NLW39:NMP39 NVS39:NWL39 OFO39:OGH39 OPK39:OQD39 OZG39:OZZ39 PJC39:PJV39 PSY39:PTR39 QCU39:QDN39 QMQ39:QNJ39 QWM39:QXF39 RGI39:RHB39 RQE39:RQX39 SAA39:SAT39 SJW39:SKP39 STS39:SUL39 TDO39:TEH39 TNK39:TOD39 TXG39:TXZ39 UHC39:UHV39 UQY39:URR39 VAU39:VBN39 VKQ39:VLJ39 VUM39:VVF39 WEI39:WFB39 WOE39:WOX39 WYA39:WYT39 BS65575:CL65575 LO65575:MH65575 VK65575:WD65575 AFG65575:AFZ65575 APC65575:APV65575 AYY65575:AZR65575 BIU65575:BJN65575 BSQ65575:BTJ65575 CCM65575:CDF65575 CMI65575:CNB65575 CWE65575:CWX65575 DGA65575:DGT65575 DPW65575:DQP65575 DZS65575:EAL65575 EJO65575:EKH65575 ETK65575:EUD65575 FDG65575:FDZ65575 FNC65575:FNV65575 FWY65575:FXR65575 GGU65575:GHN65575 GQQ65575:GRJ65575 HAM65575:HBF65575 HKI65575:HLB65575 HUE65575:HUX65575 IEA65575:IET65575 INW65575:IOP65575 IXS65575:IYL65575 JHO65575:JIH65575 JRK65575:JSD65575 KBG65575:KBZ65575 KLC65575:KLV65575 KUY65575:KVR65575 LEU65575:LFN65575 LOQ65575:LPJ65575 LYM65575:LZF65575 MII65575:MJB65575 MSE65575:MSX65575 NCA65575:NCT65575 NLW65575:NMP65575 NVS65575:NWL65575 OFO65575:OGH65575 OPK65575:OQD65575 OZG65575:OZZ65575 PJC65575:PJV65575 PSY65575:PTR65575 QCU65575:QDN65575 QMQ65575:QNJ65575 QWM65575:QXF65575 RGI65575:RHB65575 RQE65575:RQX65575 SAA65575:SAT65575 SJW65575:SKP65575 STS65575:SUL65575 TDO65575:TEH65575 TNK65575:TOD65575 TXG65575:TXZ65575 UHC65575:UHV65575 UQY65575:URR65575 VAU65575:VBN65575 VKQ65575:VLJ65575 VUM65575:VVF65575 WEI65575:WFB65575 WOE65575:WOX65575 WYA65575:WYT65575 BS131111:CL131111 LO131111:MH131111 VK131111:WD131111 AFG131111:AFZ131111 APC131111:APV131111 AYY131111:AZR131111 BIU131111:BJN131111 BSQ131111:BTJ131111 CCM131111:CDF131111 CMI131111:CNB131111 CWE131111:CWX131111 DGA131111:DGT131111 DPW131111:DQP131111 DZS131111:EAL131111 EJO131111:EKH131111 ETK131111:EUD131111 FDG131111:FDZ131111 FNC131111:FNV131111 FWY131111:FXR131111 GGU131111:GHN131111 GQQ131111:GRJ131111 HAM131111:HBF131111 HKI131111:HLB131111 HUE131111:HUX131111 IEA131111:IET131111 INW131111:IOP131111 IXS131111:IYL131111 JHO131111:JIH131111 JRK131111:JSD131111 KBG131111:KBZ131111 KLC131111:KLV131111 KUY131111:KVR131111 LEU131111:LFN131111 LOQ131111:LPJ131111 LYM131111:LZF131111 MII131111:MJB131111 MSE131111:MSX131111 NCA131111:NCT131111 NLW131111:NMP131111 NVS131111:NWL131111 OFO131111:OGH131111 OPK131111:OQD131111 OZG131111:OZZ131111 PJC131111:PJV131111 PSY131111:PTR131111 QCU131111:QDN131111 QMQ131111:QNJ131111 QWM131111:QXF131111 RGI131111:RHB131111 RQE131111:RQX131111 SAA131111:SAT131111 SJW131111:SKP131111 STS131111:SUL131111 TDO131111:TEH131111 TNK131111:TOD131111 TXG131111:TXZ131111 UHC131111:UHV131111 UQY131111:URR131111 VAU131111:VBN131111 VKQ131111:VLJ131111 VUM131111:VVF131111 WEI131111:WFB131111 WOE131111:WOX131111 WYA131111:WYT131111 BS196647:CL196647 LO196647:MH196647 VK196647:WD196647 AFG196647:AFZ196647 APC196647:APV196647 AYY196647:AZR196647 BIU196647:BJN196647 BSQ196647:BTJ196647 CCM196647:CDF196647 CMI196647:CNB196647 CWE196647:CWX196647 DGA196647:DGT196647 DPW196647:DQP196647 DZS196647:EAL196647 EJO196647:EKH196647 ETK196647:EUD196647 FDG196647:FDZ196647 FNC196647:FNV196647 FWY196647:FXR196647 GGU196647:GHN196647 GQQ196647:GRJ196647 HAM196647:HBF196647 HKI196647:HLB196647 HUE196647:HUX196647 IEA196647:IET196647 INW196647:IOP196647 IXS196647:IYL196647 JHO196647:JIH196647 JRK196647:JSD196647 KBG196647:KBZ196647 KLC196647:KLV196647 KUY196647:KVR196647 LEU196647:LFN196647 LOQ196647:LPJ196647 LYM196647:LZF196647 MII196647:MJB196647 MSE196647:MSX196647 NCA196647:NCT196647 NLW196647:NMP196647 NVS196647:NWL196647 OFO196647:OGH196647 OPK196647:OQD196647 OZG196647:OZZ196647 PJC196647:PJV196647 PSY196647:PTR196647 QCU196647:QDN196647 QMQ196647:QNJ196647 QWM196647:QXF196647 RGI196647:RHB196647 RQE196647:RQX196647 SAA196647:SAT196647 SJW196647:SKP196647 STS196647:SUL196647 TDO196647:TEH196647 TNK196647:TOD196647 TXG196647:TXZ196647 UHC196647:UHV196647 UQY196647:URR196647 VAU196647:VBN196647 VKQ196647:VLJ196647 VUM196647:VVF196647 WEI196647:WFB196647 WOE196647:WOX196647 WYA196647:WYT196647 BS262183:CL262183 LO262183:MH262183 VK262183:WD262183 AFG262183:AFZ262183 APC262183:APV262183 AYY262183:AZR262183 BIU262183:BJN262183 BSQ262183:BTJ262183 CCM262183:CDF262183 CMI262183:CNB262183 CWE262183:CWX262183 DGA262183:DGT262183 DPW262183:DQP262183 DZS262183:EAL262183 EJO262183:EKH262183 ETK262183:EUD262183 FDG262183:FDZ262183 FNC262183:FNV262183 FWY262183:FXR262183 GGU262183:GHN262183 GQQ262183:GRJ262183 HAM262183:HBF262183 HKI262183:HLB262183 HUE262183:HUX262183 IEA262183:IET262183 INW262183:IOP262183 IXS262183:IYL262183 JHO262183:JIH262183 JRK262183:JSD262183 KBG262183:KBZ262183 KLC262183:KLV262183 KUY262183:KVR262183 LEU262183:LFN262183 LOQ262183:LPJ262183 LYM262183:LZF262183 MII262183:MJB262183 MSE262183:MSX262183 NCA262183:NCT262183 NLW262183:NMP262183 NVS262183:NWL262183 OFO262183:OGH262183 OPK262183:OQD262183 OZG262183:OZZ262183 PJC262183:PJV262183 PSY262183:PTR262183 QCU262183:QDN262183 QMQ262183:QNJ262183 QWM262183:QXF262183 RGI262183:RHB262183 RQE262183:RQX262183 SAA262183:SAT262183 SJW262183:SKP262183 STS262183:SUL262183 TDO262183:TEH262183 TNK262183:TOD262183 TXG262183:TXZ262183 UHC262183:UHV262183 UQY262183:URR262183 VAU262183:VBN262183 VKQ262183:VLJ262183 VUM262183:VVF262183 WEI262183:WFB262183 WOE262183:WOX262183 WYA262183:WYT262183 BS327719:CL327719 LO327719:MH327719 VK327719:WD327719 AFG327719:AFZ327719 APC327719:APV327719 AYY327719:AZR327719 BIU327719:BJN327719 BSQ327719:BTJ327719 CCM327719:CDF327719 CMI327719:CNB327719 CWE327719:CWX327719 DGA327719:DGT327719 DPW327719:DQP327719 DZS327719:EAL327719 EJO327719:EKH327719 ETK327719:EUD327719 FDG327719:FDZ327719 FNC327719:FNV327719 FWY327719:FXR327719 GGU327719:GHN327719 GQQ327719:GRJ327719 HAM327719:HBF327719 HKI327719:HLB327719 HUE327719:HUX327719 IEA327719:IET327719 INW327719:IOP327719 IXS327719:IYL327719 JHO327719:JIH327719 JRK327719:JSD327719 KBG327719:KBZ327719 KLC327719:KLV327719 KUY327719:KVR327719 LEU327719:LFN327719 LOQ327719:LPJ327719 LYM327719:LZF327719 MII327719:MJB327719 MSE327719:MSX327719 NCA327719:NCT327719 NLW327719:NMP327719 NVS327719:NWL327719 OFO327719:OGH327719 OPK327719:OQD327719 OZG327719:OZZ327719 PJC327719:PJV327719 PSY327719:PTR327719 QCU327719:QDN327719 QMQ327719:QNJ327719 QWM327719:QXF327719 RGI327719:RHB327719 RQE327719:RQX327719 SAA327719:SAT327719 SJW327719:SKP327719 STS327719:SUL327719 TDO327719:TEH327719 TNK327719:TOD327719 TXG327719:TXZ327719 UHC327719:UHV327719 UQY327719:URR327719 VAU327719:VBN327719 VKQ327719:VLJ327719 VUM327719:VVF327719 WEI327719:WFB327719 WOE327719:WOX327719 WYA327719:WYT327719 BS393255:CL393255 LO393255:MH393255 VK393255:WD393255 AFG393255:AFZ393255 APC393255:APV393255 AYY393255:AZR393255 BIU393255:BJN393255 BSQ393255:BTJ393255 CCM393255:CDF393255 CMI393255:CNB393255 CWE393255:CWX393255 DGA393255:DGT393255 DPW393255:DQP393255 DZS393255:EAL393255 EJO393255:EKH393255 ETK393255:EUD393255 FDG393255:FDZ393255 FNC393255:FNV393255 FWY393255:FXR393255 GGU393255:GHN393255 GQQ393255:GRJ393255 HAM393255:HBF393255 HKI393255:HLB393255 HUE393255:HUX393255 IEA393255:IET393255 INW393255:IOP393255 IXS393255:IYL393255 JHO393255:JIH393255 JRK393255:JSD393255 KBG393255:KBZ393255 KLC393255:KLV393255 KUY393255:KVR393255 LEU393255:LFN393255 LOQ393255:LPJ393255 LYM393255:LZF393255 MII393255:MJB393255 MSE393255:MSX393255 NCA393255:NCT393255 NLW393255:NMP393255 NVS393255:NWL393255 OFO393255:OGH393255 OPK393255:OQD393255 OZG393255:OZZ393255 PJC393255:PJV393255 PSY393255:PTR393255 QCU393255:QDN393255 QMQ393255:QNJ393255 QWM393255:QXF393255 RGI393255:RHB393255 RQE393255:RQX393255 SAA393255:SAT393255 SJW393255:SKP393255 STS393255:SUL393255 TDO393255:TEH393255 TNK393255:TOD393255 TXG393255:TXZ393255 UHC393255:UHV393255 UQY393255:URR393255 VAU393255:VBN393255 VKQ393255:VLJ393255 VUM393255:VVF393255 WEI393255:WFB393255 WOE393255:WOX393255 WYA393255:WYT393255 BS458791:CL458791 LO458791:MH458791 VK458791:WD458791 AFG458791:AFZ458791 APC458791:APV458791 AYY458791:AZR458791 BIU458791:BJN458791 BSQ458791:BTJ458791 CCM458791:CDF458791 CMI458791:CNB458791 CWE458791:CWX458791 DGA458791:DGT458791 DPW458791:DQP458791 DZS458791:EAL458791 EJO458791:EKH458791 ETK458791:EUD458791 FDG458791:FDZ458791 FNC458791:FNV458791 FWY458791:FXR458791 GGU458791:GHN458791 GQQ458791:GRJ458791 HAM458791:HBF458791 HKI458791:HLB458791 HUE458791:HUX458791 IEA458791:IET458791 INW458791:IOP458791 IXS458791:IYL458791 JHO458791:JIH458791 JRK458791:JSD458791 KBG458791:KBZ458791 KLC458791:KLV458791 KUY458791:KVR458791 LEU458791:LFN458791 LOQ458791:LPJ458791 LYM458791:LZF458791 MII458791:MJB458791 MSE458791:MSX458791 NCA458791:NCT458791 NLW458791:NMP458791 NVS458791:NWL458791 OFO458791:OGH458791 OPK458791:OQD458791 OZG458791:OZZ458791 PJC458791:PJV458791 PSY458791:PTR458791 QCU458791:QDN458791 QMQ458791:QNJ458791 QWM458791:QXF458791 RGI458791:RHB458791 RQE458791:RQX458791 SAA458791:SAT458791 SJW458791:SKP458791 STS458791:SUL458791 TDO458791:TEH458791 TNK458791:TOD458791 TXG458791:TXZ458791 UHC458791:UHV458791 UQY458791:URR458791 VAU458791:VBN458791 VKQ458791:VLJ458791 VUM458791:VVF458791 WEI458791:WFB458791 WOE458791:WOX458791 WYA458791:WYT458791 BS524327:CL524327 LO524327:MH524327 VK524327:WD524327 AFG524327:AFZ524327 APC524327:APV524327 AYY524327:AZR524327 BIU524327:BJN524327 BSQ524327:BTJ524327 CCM524327:CDF524327 CMI524327:CNB524327 CWE524327:CWX524327 DGA524327:DGT524327 DPW524327:DQP524327 DZS524327:EAL524327 EJO524327:EKH524327 ETK524327:EUD524327 FDG524327:FDZ524327 FNC524327:FNV524327 FWY524327:FXR524327 GGU524327:GHN524327 GQQ524327:GRJ524327 HAM524327:HBF524327 HKI524327:HLB524327 HUE524327:HUX524327 IEA524327:IET524327 INW524327:IOP524327 IXS524327:IYL524327 JHO524327:JIH524327 JRK524327:JSD524327 KBG524327:KBZ524327 KLC524327:KLV524327 KUY524327:KVR524327 LEU524327:LFN524327 LOQ524327:LPJ524327 LYM524327:LZF524327 MII524327:MJB524327 MSE524327:MSX524327 NCA524327:NCT524327 NLW524327:NMP524327 NVS524327:NWL524327 OFO524327:OGH524327 OPK524327:OQD524327 OZG524327:OZZ524327 PJC524327:PJV524327 PSY524327:PTR524327 QCU524327:QDN524327 QMQ524327:QNJ524327 QWM524327:QXF524327 RGI524327:RHB524327 RQE524327:RQX524327 SAA524327:SAT524327 SJW524327:SKP524327 STS524327:SUL524327 TDO524327:TEH524327 TNK524327:TOD524327 TXG524327:TXZ524327 UHC524327:UHV524327 UQY524327:URR524327 VAU524327:VBN524327 VKQ524327:VLJ524327 VUM524327:VVF524327 WEI524327:WFB524327 WOE524327:WOX524327 WYA524327:WYT524327 BS589863:CL589863 LO589863:MH589863 VK589863:WD589863 AFG589863:AFZ589863 APC589863:APV589863 AYY589863:AZR589863 BIU589863:BJN589863 BSQ589863:BTJ589863 CCM589863:CDF589863 CMI589863:CNB589863 CWE589863:CWX589863 DGA589863:DGT589863 DPW589863:DQP589863 DZS589863:EAL589863 EJO589863:EKH589863 ETK589863:EUD589863 FDG589863:FDZ589863 FNC589863:FNV589863 FWY589863:FXR589863 GGU589863:GHN589863 GQQ589863:GRJ589863 HAM589863:HBF589863 HKI589863:HLB589863 HUE589863:HUX589863 IEA589863:IET589863 INW589863:IOP589863 IXS589863:IYL589863 JHO589863:JIH589863 JRK589863:JSD589863 KBG589863:KBZ589863 KLC589863:KLV589863 KUY589863:KVR589863 LEU589863:LFN589863 LOQ589863:LPJ589863 LYM589863:LZF589863 MII589863:MJB589863 MSE589863:MSX589863 NCA589863:NCT589863 NLW589863:NMP589863 NVS589863:NWL589863 OFO589863:OGH589863 OPK589863:OQD589863 OZG589863:OZZ589863 PJC589863:PJV589863 PSY589863:PTR589863 QCU589863:QDN589863 QMQ589863:QNJ589863 QWM589863:QXF589863 RGI589863:RHB589863 RQE589863:RQX589863 SAA589863:SAT589863 SJW589863:SKP589863 STS589863:SUL589863 TDO589863:TEH589863 TNK589863:TOD589863 TXG589863:TXZ589863 UHC589863:UHV589863 UQY589863:URR589863 VAU589863:VBN589863 VKQ589863:VLJ589863 VUM589863:VVF589863 WEI589863:WFB589863 WOE589863:WOX589863 WYA589863:WYT589863 BS655399:CL655399 LO655399:MH655399 VK655399:WD655399 AFG655399:AFZ655399 APC655399:APV655399 AYY655399:AZR655399 BIU655399:BJN655399 BSQ655399:BTJ655399 CCM655399:CDF655399 CMI655399:CNB655399 CWE655399:CWX655399 DGA655399:DGT655399 DPW655399:DQP655399 DZS655399:EAL655399 EJO655399:EKH655399 ETK655399:EUD655399 FDG655399:FDZ655399 FNC655399:FNV655399 FWY655399:FXR655399 GGU655399:GHN655399 GQQ655399:GRJ655399 HAM655399:HBF655399 HKI655399:HLB655399 HUE655399:HUX655399 IEA655399:IET655399 INW655399:IOP655399 IXS655399:IYL655399 JHO655399:JIH655399 JRK655399:JSD655399 KBG655399:KBZ655399 KLC655399:KLV655399 KUY655399:KVR655399 LEU655399:LFN655399 LOQ655399:LPJ655399 LYM655399:LZF655399 MII655399:MJB655399 MSE655399:MSX655399 NCA655399:NCT655399 NLW655399:NMP655399 NVS655399:NWL655399 OFO655399:OGH655399 OPK655399:OQD655399 OZG655399:OZZ655399 PJC655399:PJV655399 PSY655399:PTR655399 QCU655399:QDN655399 QMQ655399:QNJ655399 QWM655399:QXF655399 RGI655399:RHB655399 RQE655399:RQX655399 SAA655399:SAT655399 SJW655399:SKP655399 STS655399:SUL655399 TDO655399:TEH655399 TNK655399:TOD655399 TXG655399:TXZ655399 UHC655399:UHV655399 UQY655399:URR655399 VAU655399:VBN655399 VKQ655399:VLJ655399 VUM655399:VVF655399 WEI655399:WFB655399 WOE655399:WOX655399 WYA655399:WYT655399 BS720935:CL720935 LO720935:MH720935 VK720935:WD720935 AFG720935:AFZ720935 APC720935:APV720935 AYY720935:AZR720935 BIU720935:BJN720935 BSQ720935:BTJ720935 CCM720935:CDF720935 CMI720935:CNB720935 CWE720935:CWX720935 DGA720935:DGT720935 DPW720935:DQP720935 DZS720935:EAL720935 EJO720935:EKH720935 ETK720935:EUD720935 FDG720935:FDZ720935 FNC720935:FNV720935 FWY720935:FXR720935 GGU720935:GHN720935 GQQ720935:GRJ720935 HAM720935:HBF720935 HKI720935:HLB720935 HUE720935:HUX720935 IEA720935:IET720935 INW720935:IOP720935 IXS720935:IYL720935 JHO720935:JIH720935 JRK720935:JSD720935 KBG720935:KBZ720935 KLC720935:KLV720935 KUY720935:KVR720935 LEU720935:LFN720935 LOQ720935:LPJ720935 LYM720935:LZF720935 MII720935:MJB720935 MSE720935:MSX720935 NCA720935:NCT720935 NLW720935:NMP720935 NVS720935:NWL720935 OFO720935:OGH720935 OPK720935:OQD720935 OZG720935:OZZ720935 PJC720935:PJV720935 PSY720935:PTR720935 QCU720935:QDN720935 QMQ720935:QNJ720935 QWM720935:QXF720935 RGI720935:RHB720935 RQE720935:RQX720935 SAA720935:SAT720935 SJW720935:SKP720935 STS720935:SUL720935 TDO720935:TEH720935 TNK720935:TOD720935 TXG720935:TXZ720935 UHC720935:UHV720935 UQY720935:URR720935 VAU720935:VBN720935 VKQ720935:VLJ720935 VUM720935:VVF720935 WEI720935:WFB720935 WOE720935:WOX720935 WYA720935:WYT720935 BS786471:CL786471 LO786471:MH786471 VK786471:WD786471 AFG786471:AFZ786471 APC786471:APV786471 AYY786471:AZR786471 BIU786471:BJN786471 BSQ786471:BTJ786471 CCM786471:CDF786471 CMI786471:CNB786471 CWE786471:CWX786471 DGA786471:DGT786471 DPW786471:DQP786471 DZS786471:EAL786471 EJO786471:EKH786471 ETK786471:EUD786471 FDG786471:FDZ786471 FNC786471:FNV786471 FWY786471:FXR786471 GGU786471:GHN786471 GQQ786471:GRJ786471 HAM786471:HBF786471 HKI786471:HLB786471 HUE786471:HUX786471 IEA786471:IET786471 INW786471:IOP786471 IXS786471:IYL786471 JHO786471:JIH786471 JRK786471:JSD786471 KBG786471:KBZ786471 KLC786471:KLV786471 KUY786471:KVR786471 LEU786471:LFN786471 LOQ786471:LPJ786471 LYM786471:LZF786471 MII786471:MJB786471 MSE786471:MSX786471 NCA786471:NCT786471 NLW786471:NMP786471 NVS786471:NWL786471 OFO786471:OGH786471 OPK786471:OQD786471 OZG786471:OZZ786471 PJC786471:PJV786471 PSY786471:PTR786471 QCU786471:QDN786471 QMQ786471:QNJ786471 QWM786471:QXF786471 RGI786471:RHB786471 RQE786471:RQX786471 SAA786471:SAT786471 SJW786471:SKP786471 STS786471:SUL786471 TDO786471:TEH786471 TNK786471:TOD786471 TXG786471:TXZ786471 UHC786471:UHV786471 UQY786471:URR786471 VAU786471:VBN786471 VKQ786471:VLJ786471 VUM786471:VVF786471 WEI786471:WFB786471 WOE786471:WOX786471 WYA786471:WYT786471 BS852007:CL852007 LO852007:MH852007 VK852007:WD852007 AFG852007:AFZ852007 APC852007:APV852007 AYY852007:AZR852007 BIU852007:BJN852007 BSQ852007:BTJ852007 CCM852007:CDF852007 CMI852007:CNB852007 CWE852007:CWX852007 DGA852007:DGT852007 DPW852007:DQP852007 DZS852007:EAL852007 EJO852007:EKH852007 ETK852007:EUD852007 FDG852007:FDZ852007 FNC852007:FNV852007 FWY852007:FXR852007 GGU852007:GHN852007 GQQ852007:GRJ852007 HAM852007:HBF852007 HKI852007:HLB852007 HUE852007:HUX852007 IEA852007:IET852007 INW852007:IOP852007 IXS852007:IYL852007 JHO852007:JIH852007 JRK852007:JSD852007 KBG852007:KBZ852007 KLC852007:KLV852007 KUY852007:KVR852007 LEU852007:LFN852007 LOQ852007:LPJ852007 LYM852007:LZF852007 MII852007:MJB852007 MSE852007:MSX852007 NCA852007:NCT852007 NLW852007:NMP852007 NVS852007:NWL852007 OFO852007:OGH852007 OPK852007:OQD852007 OZG852007:OZZ852007 PJC852007:PJV852007 PSY852007:PTR852007 QCU852007:QDN852007 QMQ852007:QNJ852007 QWM852007:QXF852007 RGI852007:RHB852007 RQE852007:RQX852007 SAA852007:SAT852007 SJW852007:SKP852007 STS852007:SUL852007 TDO852007:TEH852007 TNK852007:TOD852007 TXG852007:TXZ852007 UHC852007:UHV852007 UQY852007:URR852007 VAU852007:VBN852007 VKQ852007:VLJ852007 VUM852007:VVF852007 WEI852007:WFB852007 WOE852007:WOX852007 WYA852007:WYT852007 BS917543:CL917543 LO917543:MH917543 VK917543:WD917543 AFG917543:AFZ917543 APC917543:APV917543 AYY917543:AZR917543 BIU917543:BJN917543 BSQ917543:BTJ917543 CCM917543:CDF917543 CMI917543:CNB917543 CWE917543:CWX917543 DGA917543:DGT917543 DPW917543:DQP917543 DZS917543:EAL917543 EJO917543:EKH917543 ETK917543:EUD917543 FDG917543:FDZ917543 FNC917543:FNV917543 FWY917543:FXR917543 GGU917543:GHN917543 GQQ917543:GRJ917543 HAM917543:HBF917543 HKI917543:HLB917543 HUE917543:HUX917543 IEA917543:IET917543 INW917543:IOP917543 IXS917543:IYL917543 JHO917543:JIH917543 JRK917543:JSD917543 KBG917543:KBZ917543 KLC917543:KLV917543 KUY917543:KVR917543 LEU917543:LFN917543 LOQ917543:LPJ917543 LYM917543:LZF917543 MII917543:MJB917543 MSE917543:MSX917543 NCA917543:NCT917543 NLW917543:NMP917543 NVS917543:NWL917543 OFO917543:OGH917543 OPK917543:OQD917543 OZG917543:OZZ917543 PJC917543:PJV917543 PSY917543:PTR917543 QCU917543:QDN917543 QMQ917543:QNJ917543 QWM917543:QXF917543 RGI917543:RHB917543 RQE917543:RQX917543 SAA917543:SAT917543 SJW917543:SKP917543 STS917543:SUL917543 TDO917543:TEH917543 TNK917543:TOD917543 TXG917543:TXZ917543 UHC917543:UHV917543 UQY917543:URR917543 VAU917543:VBN917543 VKQ917543:VLJ917543 VUM917543:VVF917543 WEI917543:WFB917543 WOE917543:WOX917543 WYA917543:WYT917543 BS983079:CL983079 LO983079:MH983079 VK983079:WD983079 AFG983079:AFZ983079 APC983079:APV983079 AYY983079:AZR983079 BIU983079:BJN983079 BSQ983079:BTJ983079 CCM983079:CDF983079 CMI983079:CNB983079 CWE983079:CWX983079 DGA983079:DGT983079 DPW983079:DQP983079 DZS983079:EAL983079 EJO983079:EKH983079 ETK983079:EUD983079 FDG983079:FDZ983079 FNC983079:FNV983079 FWY983079:FXR983079 GGU983079:GHN983079 GQQ983079:GRJ983079 HAM983079:HBF983079 HKI983079:HLB983079 HUE983079:HUX983079 IEA983079:IET983079 INW983079:IOP983079 IXS983079:IYL983079 JHO983079:JIH983079 JRK983079:JSD983079 KBG983079:KBZ983079 KLC983079:KLV983079 KUY983079:KVR983079 LEU983079:LFN983079 LOQ983079:LPJ983079 LYM983079:LZF983079 MII983079:MJB983079 MSE983079:MSX983079 NCA983079:NCT983079 NLW983079:NMP983079 NVS983079:NWL983079 OFO983079:OGH983079 OPK983079:OQD983079 OZG983079:OZZ983079 PJC983079:PJV983079 PSY983079:PTR983079 QCU983079:QDN983079 QMQ983079:QNJ983079 QWM983079:QXF983079 RGI983079:RHB983079 RQE983079:RQX983079 SAA983079:SAT983079 SJW983079:SKP983079 STS983079:SUL983079 TDO983079:TEH983079 TNK983079:TOD983079 TXG983079:TXZ983079 UHC983079:UHV983079 UQY983079:URR983079 VAU983079:VBN983079 VKQ983079:VLJ983079 VUM983079:VVF983079 WEI983079:WFB983079 WOE983079:WOX983079 WYA983079:WYT983079" xr:uid="{74414AC0-6A1C-4B75-AEEA-3CEBB7CBF535}">
      <formula1>$GD$51:$GD$58</formula1>
    </dataValidation>
    <dataValidation imeMode="on" allowBlank="1" showInputMessage="1" sqref="J69:AN76 JF69:KJ76 TB69:UF76 ACX69:AEB76 AMT69:ANX76 AWP69:AXT76 BGL69:BHP76 BQH69:BRL76 CAD69:CBH76 CJZ69:CLD76 CTV69:CUZ76 DDR69:DEV76 DNN69:DOR76 DXJ69:DYN76 EHF69:EIJ76 ERB69:ESF76 FAX69:FCB76 FKT69:FLX76 FUP69:FVT76 GEL69:GFP76 GOH69:GPL76 GYD69:GZH76 HHZ69:HJD76 HRV69:HSZ76 IBR69:ICV76 ILN69:IMR76 IVJ69:IWN76 JFF69:JGJ76 JPB69:JQF76 JYX69:KAB76 KIT69:KJX76 KSP69:KTT76 LCL69:LDP76 LMH69:LNL76 LWD69:LXH76 MFZ69:MHD76 MPV69:MQZ76 MZR69:NAV76 NJN69:NKR76 NTJ69:NUN76 ODF69:OEJ76 ONB69:OOF76 OWX69:OYB76 PGT69:PHX76 PQP69:PRT76 QAL69:QBP76 QKH69:QLL76 QUD69:QVH76 RDZ69:RFD76 RNV69:ROZ76 RXR69:RYV76 SHN69:SIR76 SRJ69:SSN76 TBF69:TCJ76 TLB69:TMF76 TUX69:TWB76 UET69:UFX76 UOP69:UPT76 UYL69:UZP76 VIH69:VJL76 VSD69:VTH76 WBZ69:WDD76 WLV69:WMZ76 WVR69:WWV76 J65605:AN65612 JF65605:KJ65612 TB65605:UF65612 ACX65605:AEB65612 AMT65605:ANX65612 AWP65605:AXT65612 BGL65605:BHP65612 BQH65605:BRL65612 CAD65605:CBH65612 CJZ65605:CLD65612 CTV65605:CUZ65612 DDR65605:DEV65612 DNN65605:DOR65612 DXJ65605:DYN65612 EHF65605:EIJ65612 ERB65605:ESF65612 FAX65605:FCB65612 FKT65605:FLX65612 FUP65605:FVT65612 GEL65605:GFP65612 GOH65605:GPL65612 GYD65605:GZH65612 HHZ65605:HJD65612 HRV65605:HSZ65612 IBR65605:ICV65612 ILN65605:IMR65612 IVJ65605:IWN65612 JFF65605:JGJ65612 JPB65605:JQF65612 JYX65605:KAB65612 KIT65605:KJX65612 KSP65605:KTT65612 LCL65605:LDP65612 LMH65605:LNL65612 LWD65605:LXH65612 MFZ65605:MHD65612 MPV65605:MQZ65612 MZR65605:NAV65612 NJN65605:NKR65612 NTJ65605:NUN65612 ODF65605:OEJ65612 ONB65605:OOF65612 OWX65605:OYB65612 PGT65605:PHX65612 PQP65605:PRT65612 QAL65605:QBP65612 QKH65605:QLL65612 QUD65605:QVH65612 RDZ65605:RFD65612 RNV65605:ROZ65612 RXR65605:RYV65612 SHN65605:SIR65612 SRJ65605:SSN65612 TBF65605:TCJ65612 TLB65605:TMF65612 TUX65605:TWB65612 UET65605:UFX65612 UOP65605:UPT65612 UYL65605:UZP65612 VIH65605:VJL65612 VSD65605:VTH65612 WBZ65605:WDD65612 WLV65605:WMZ65612 WVR65605:WWV65612 J131141:AN131148 JF131141:KJ131148 TB131141:UF131148 ACX131141:AEB131148 AMT131141:ANX131148 AWP131141:AXT131148 BGL131141:BHP131148 BQH131141:BRL131148 CAD131141:CBH131148 CJZ131141:CLD131148 CTV131141:CUZ131148 DDR131141:DEV131148 DNN131141:DOR131148 DXJ131141:DYN131148 EHF131141:EIJ131148 ERB131141:ESF131148 FAX131141:FCB131148 FKT131141:FLX131148 FUP131141:FVT131148 GEL131141:GFP131148 GOH131141:GPL131148 GYD131141:GZH131148 HHZ131141:HJD131148 HRV131141:HSZ131148 IBR131141:ICV131148 ILN131141:IMR131148 IVJ131141:IWN131148 JFF131141:JGJ131148 JPB131141:JQF131148 JYX131141:KAB131148 KIT131141:KJX131148 KSP131141:KTT131148 LCL131141:LDP131148 LMH131141:LNL131148 LWD131141:LXH131148 MFZ131141:MHD131148 MPV131141:MQZ131148 MZR131141:NAV131148 NJN131141:NKR131148 NTJ131141:NUN131148 ODF131141:OEJ131148 ONB131141:OOF131148 OWX131141:OYB131148 PGT131141:PHX131148 PQP131141:PRT131148 QAL131141:QBP131148 QKH131141:QLL131148 QUD131141:QVH131148 RDZ131141:RFD131148 RNV131141:ROZ131148 RXR131141:RYV131148 SHN131141:SIR131148 SRJ131141:SSN131148 TBF131141:TCJ131148 TLB131141:TMF131148 TUX131141:TWB131148 UET131141:UFX131148 UOP131141:UPT131148 UYL131141:UZP131148 VIH131141:VJL131148 VSD131141:VTH131148 WBZ131141:WDD131148 WLV131141:WMZ131148 WVR131141:WWV131148 J196677:AN196684 JF196677:KJ196684 TB196677:UF196684 ACX196677:AEB196684 AMT196677:ANX196684 AWP196677:AXT196684 BGL196677:BHP196684 BQH196677:BRL196684 CAD196677:CBH196684 CJZ196677:CLD196684 CTV196677:CUZ196684 DDR196677:DEV196684 DNN196677:DOR196684 DXJ196677:DYN196684 EHF196677:EIJ196684 ERB196677:ESF196684 FAX196677:FCB196684 FKT196677:FLX196684 FUP196677:FVT196684 GEL196677:GFP196684 GOH196677:GPL196684 GYD196677:GZH196684 HHZ196677:HJD196684 HRV196677:HSZ196684 IBR196677:ICV196684 ILN196677:IMR196684 IVJ196677:IWN196684 JFF196677:JGJ196684 JPB196677:JQF196684 JYX196677:KAB196684 KIT196677:KJX196684 KSP196677:KTT196684 LCL196677:LDP196684 LMH196677:LNL196684 LWD196677:LXH196684 MFZ196677:MHD196684 MPV196677:MQZ196684 MZR196677:NAV196684 NJN196677:NKR196684 NTJ196677:NUN196684 ODF196677:OEJ196684 ONB196677:OOF196684 OWX196677:OYB196684 PGT196677:PHX196684 PQP196677:PRT196684 QAL196677:QBP196684 QKH196677:QLL196684 QUD196677:QVH196684 RDZ196677:RFD196684 RNV196677:ROZ196684 RXR196677:RYV196684 SHN196677:SIR196684 SRJ196677:SSN196684 TBF196677:TCJ196684 TLB196677:TMF196684 TUX196677:TWB196684 UET196677:UFX196684 UOP196677:UPT196684 UYL196677:UZP196684 VIH196677:VJL196684 VSD196677:VTH196684 WBZ196677:WDD196684 WLV196677:WMZ196684 WVR196677:WWV196684 J262213:AN262220 JF262213:KJ262220 TB262213:UF262220 ACX262213:AEB262220 AMT262213:ANX262220 AWP262213:AXT262220 BGL262213:BHP262220 BQH262213:BRL262220 CAD262213:CBH262220 CJZ262213:CLD262220 CTV262213:CUZ262220 DDR262213:DEV262220 DNN262213:DOR262220 DXJ262213:DYN262220 EHF262213:EIJ262220 ERB262213:ESF262220 FAX262213:FCB262220 FKT262213:FLX262220 FUP262213:FVT262220 GEL262213:GFP262220 GOH262213:GPL262220 GYD262213:GZH262220 HHZ262213:HJD262220 HRV262213:HSZ262220 IBR262213:ICV262220 ILN262213:IMR262220 IVJ262213:IWN262220 JFF262213:JGJ262220 JPB262213:JQF262220 JYX262213:KAB262220 KIT262213:KJX262220 KSP262213:KTT262220 LCL262213:LDP262220 LMH262213:LNL262220 LWD262213:LXH262220 MFZ262213:MHD262220 MPV262213:MQZ262220 MZR262213:NAV262220 NJN262213:NKR262220 NTJ262213:NUN262220 ODF262213:OEJ262220 ONB262213:OOF262220 OWX262213:OYB262220 PGT262213:PHX262220 PQP262213:PRT262220 QAL262213:QBP262220 QKH262213:QLL262220 QUD262213:QVH262220 RDZ262213:RFD262220 RNV262213:ROZ262220 RXR262213:RYV262220 SHN262213:SIR262220 SRJ262213:SSN262220 TBF262213:TCJ262220 TLB262213:TMF262220 TUX262213:TWB262220 UET262213:UFX262220 UOP262213:UPT262220 UYL262213:UZP262220 VIH262213:VJL262220 VSD262213:VTH262220 WBZ262213:WDD262220 WLV262213:WMZ262220 WVR262213:WWV262220 J327749:AN327756 JF327749:KJ327756 TB327749:UF327756 ACX327749:AEB327756 AMT327749:ANX327756 AWP327749:AXT327756 BGL327749:BHP327756 BQH327749:BRL327756 CAD327749:CBH327756 CJZ327749:CLD327756 CTV327749:CUZ327756 DDR327749:DEV327756 DNN327749:DOR327756 DXJ327749:DYN327756 EHF327749:EIJ327756 ERB327749:ESF327756 FAX327749:FCB327756 FKT327749:FLX327756 FUP327749:FVT327756 GEL327749:GFP327756 GOH327749:GPL327756 GYD327749:GZH327756 HHZ327749:HJD327756 HRV327749:HSZ327756 IBR327749:ICV327756 ILN327749:IMR327756 IVJ327749:IWN327756 JFF327749:JGJ327756 JPB327749:JQF327756 JYX327749:KAB327756 KIT327749:KJX327756 KSP327749:KTT327756 LCL327749:LDP327756 LMH327749:LNL327756 LWD327749:LXH327756 MFZ327749:MHD327756 MPV327749:MQZ327756 MZR327749:NAV327756 NJN327749:NKR327756 NTJ327749:NUN327756 ODF327749:OEJ327756 ONB327749:OOF327756 OWX327749:OYB327756 PGT327749:PHX327756 PQP327749:PRT327756 QAL327749:QBP327756 QKH327749:QLL327756 QUD327749:QVH327756 RDZ327749:RFD327756 RNV327749:ROZ327756 RXR327749:RYV327756 SHN327749:SIR327756 SRJ327749:SSN327756 TBF327749:TCJ327756 TLB327749:TMF327756 TUX327749:TWB327756 UET327749:UFX327756 UOP327749:UPT327756 UYL327749:UZP327756 VIH327749:VJL327756 VSD327749:VTH327756 WBZ327749:WDD327756 WLV327749:WMZ327756 WVR327749:WWV327756 J393285:AN393292 JF393285:KJ393292 TB393285:UF393292 ACX393285:AEB393292 AMT393285:ANX393292 AWP393285:AXT393292 BGL393285:BHP393292 BQH393285:BRL393292 CAD393285:CBH393292 CJZ393285:CLD393292 CTV393285:CUZ393292 DDR393285:DEV393292 DNN393285:DOR393292 DXJ393285:DYN393292 EHF393285:EIJ393292 ERB393285:ESF393292 FAX393285:FCB393292 FKT393285:FLX393292 FUP393285:FVT393292 GEL393285:GFP393292 GOH393285:GPL393292 GYD393285:GZH393292 HHZ393285:HJD393292 HRV393285:HSZ393292 IBR393285:ICV393292 ILN393285:IMR393292 IVJ393285:IWN393292 JFF393285:JGJ393292 JPB393285:JQF393292 JYX393285:KAB393292 KIT393285:KJX393292 KSP393285:KTT393292 LCL393285:LDP393292 LMH393285:LNL393292 LWD393285:LXH393292 MFZ393285:MHD393292 MPV393285:MQZ393292 MZR393285:NAV393292 NJN393285:NKR393292 NTJ393285:NUN393292 ODF393285:OEJ393292 ONB393285:OOF393292 OWX393285:OYB393292 PGT393285:PHX393292 PQP393285:PRT393292 QAL393285:QBP393292 QKH393285:QLL393292 QUD393285:QVH393292 RDZ393285:RFD393292 RNV393285:ROZ393292 RXR393285:RYV393292 SHN393285:SIR393292 SRJ393285:SSN393292 TBF393285:TCJ393292 TLB393285:TMF393292 TUX393285:TWB393292 UET393285:UFX393292 UOP393285:UPT393292 UYL393285:UZP393292 VIH393285:VJL393292 VSD393285:VTH393292 WBZ393285:WDD393292 WLV393285:WMZ393292 WVR393285:WWV393292 J458821:AN458828 JF458821:KJ458828 TB458821:UF458828 ACX458821:AEB458828 AMT458821:ANX458828 AWP458821:AXT458828 BGL458821:BHP458828 BQH458821:BRL458828 CAD458821:CBH458828 CJZ458821:CLD458828 CTV458821:CUZ458828 DDR458821:DEV458828 DNN458821:DOR458828 DXJ458821:DYN458828 EHF458821:EIJ458828 ERB458821:ESF458828 FAX458821:FCB458828 FKT458821:FLX458828 FUP458821:FVT458828 GEL458821:GFP458828 GOH458821:GPL458828 GYD458821:GZH458828 HHZ458821:HJD458828 HRV458821:HSZ458828 IBR458821:ICV458828 ILN458821:IMR458828 IVJ458821:IWN458828 JFF458821:JGJ458828 JPB458821:JQF458828 JYX458821:KAB458828 KIT458821:KJX458828 KSP458821:KTT458828 LCL458821:LDP458828 LMH458821:LNL458828 LWD458821:LXH458828 MFZ458821:MHD458828 MPV458821:MQZ458828 MZR458821:NAV458828 NJN458821:NKR458828 NTJ458821:NUN458828 ODF458821:OEJ458828 ONB458821:OOF458828 OWX458821:OYB458828 PGT458821:PHX458828 PQP458821:PRT458828 QAL458821:QBP458828 QKH458821:QLL458828 QUD458821:QVH458828 RDZ458821:RFD458828 RNV458821:ROZ458828 RXR458821:RYV458828 SHN458821:SIR458828 SRJ458821:SSN458828 TBF458821:TCJ458828 TLB458821:TMF458828 TUX458821:TWB458828 UET458821:UFX458828 UOP458821:UPT458828 UYL458821:UZP458828 VIH458821:VJL458828 VSD458821:VTH458828 WBZ458821:WDD458828 WLV458821:WMZ458828 WVR458821:WWV458828 J524357:AN524364 JF524357:KJ524364 TB524357:UF524364 ACX524357:AEB524364 AMT524357:ANX524364 AWP524357:AXT524364 BGL524357:BHP524364 BQH524357:BRL524364 CAD524357:CBH524364 CJZ524357:CLD524364 CTV524357:CUZ524364 DDR524357:DEV524364 DNN524357:DOR524364 DXJ524357:DYN524364 EHF524357:EIJ524364 ERB524357:ESF524364 FAX524357:FCB524364 FKT524357:FLX524364 FUP524357:FVT524364 GEL524357:GFP524364 GOH524357:GPL524364 GYD524357:GZH524364 HHZ524357:HJD524364 HRV524357:HSZ524364 IBR524357:ICV524364 ILN524357:IMR524364 IVJ524357:IWN524364 JFF524357:JGJ524364 JPB524357:JQF524364 JYX524357:KAB524364 KIT524357:KJX524364 KSP524357:KTT524364 LCL524357:LDP524364 LMH524357:LNL524364 LWD524357:LXH524364 MFZ524357:MHD524364 MPV524357:MQZ524364 MZR524357:NAV524364 NJN524357:NKR524364 NTJ524357:NUN524364 ODF524357:OEJ524364 ONB524357:OOF524364 OWX524357:OYB524364 PGT524357:PHX524364 PQP524357:PRT524364 QAL524357:QBP524364 QKH524357:QLL524364 QUD524357:QVH524364 RDZ524357:RFD524364 RNV524357:ROZ524364 RXR524357:RYV524364 SHN524357:SIR524364 SRJ524357:SSN524364 TBF524357:TCJ524364 TLB524357:TMF524364 TUX524357:TWB524364 UET524357:UFX524364 UOP524357:UPT524364 UYL524357:UZP524364 VIH524357:VJL524364 VSD524357:VTH524364 WBZ524357:WDD524364 WLV524357:WMZ524364 WVR524357:WWV524364 J589893:AN589900 JF589893:KJ589900 TB589893:UF589900 ACX589893:AEB589900 AMT589893:ANX589900 AWP589893:AXT589900 BGL589893:BHP589900 BQH589893:BRL589900 CAD589893:CBH589900 CJZ589893:CLD589900 CTV589893:CUZ589900 DDR589893:DEV589900 DNN589893:DOR589900 DXJ589893:DYN589900 EHF589893:EIJ589900 ERB589893:ESF589900 FAX589893:FCB589900 FKT589893:FLX589900 FUP589893:FVT589900 GEL589893:GFP589900 GOH589893:GPL589900 GYD589893:GZH589900 HHZ589893:HJD589900 HRV589893:HSZ589900 IBR589893:ICV589900 ILN589893:IMR589900 IVJ589893:IWN589900 JFF589893:JGJ589900 JPB589893:JQF589900 JYX589893:KAB589900 KIT589893:KJX589900 KSP589893:KTT589900 LCL589893:LDP589900 LMH589893:LNL589900 LWD589893:LXH589900 MFZ589893:MHD589900 MPV589893:MQZ589900 MZR589893:NAV589900 NJN589893:NKR589900 NTJ589893:NUN589900 ODF589893:OEJ589900 ONB589893:OOF589900 OWX589893:OYB589900 PGT589893:PHX589900 PQP589893:PRT589900 QAL589893:QBP589900 QKH589893:QLL589900 QUD589893:QVH589900 RDZ589893:RFD589900 RNV589893:ROZ589900 RXR589893:RYV589900 SHN589893:SIR589900 SRJ589893:SSN589900 TBF589893:TCJ589900 TLB589893:TMF589900 TUX589893:TWB589900 UET589893:UFX589900 UOP589893:UPT589900 UYL589893:UZP589900 VIH589893:VJL589900 VSD589893:VTH589900 WBZ589893:WDD589900 WLV589893:WMZ589900 WVR589893:WWV589900 J655429:AN655436 JF655429:KJ655436 TB655429:UF655436 ACX655429:AEB655436 AMT655429:ANX655436 AWP655429:AXT655436 BGL655429:BHP655436 BQH655429:BRL655436 CAD655429:CBH655436 CJZ655429:CLD655436 CTV655429:CUZ655436 DDR655429:DEV655436 DNN655429:DOR655436 DXJ655429:DYN655436 EHF655429:EIJ655436 ERB655429:ESF655436 FAX655429:FCB655436 FKT655429:FLX655436 FUP655429:FVT655436 GEL655429:GFP655436 GOH655429:GPL655436 GYD655429:GZH655436 HHZ655429:HJD655436 HRV655429:HSZ655436 IBR655429:ICV655436 ILN655429:IMR655436 IVJ655429:IWN655436 JFF655429:JGJ655436 JPB655429:JQF655436 JYX655429:KAB655436 KIT655429:KJX655436 KSP655429:KTT655436 LCL655429:LDP655436 LMH655429:LNL655436 LWD655429:LXH655436 MFZ655429:MHD655436 MPV655429:MQZ655436 MZR655429:NAV655436 NJN655429:NKR655436 NTJ655429:NUN655436 ODF655429:OEJ655436 ONB655429:OOF655436 OWX655429:OYB655436 PGT655429:PHX655436 PQP655429:PRT655436 QAL655429:QBP655436 QKH655429:QLL655436 QUD655429:QVH655436 RDZ655429:RFD655436 RNV655429:ROZ655436 RXR655429:RYV655436 SHN655429:SIR655436 SRJ655429:SSN655436 TBF655429:TCJ655436 TLB655429:TMF655436 TUX655429:TWB655436 UET655429:UFX655436 UOP655429:UPT655436 UYL655429:UZP655436 VIH655429:VJL655436 VSD655429:VTH655436 WBZ655429:WDD655436 WLV655429:WMZ655436 WVR655429:WWV655436 J720965:AN720972 JF720965:KJ720972 TB720965:UF720972 ACX720965:AEB720972 AMT720965:ANX720972 AWP720965:AXT720972 BGL720965:BHP720972 BQH720965:BRL720972 CAD720965:CBH720972 CJZ720965:CLD720972 CTV720965:CUZ720972 DDR720965:DEV720972 DNN720965:DOR720972 DXJ720965:DYN720972 EHF720965:EIJ720972 ERB720965:ESF720972 FAX720965:FCB720972 FKT720965:FLX720972 FUP720965:FVT720972 GEL720965:GFP720972 GOH720965:GPL720972 GYD720965:GZH720972 HHZ720965:HJD720972 HRV720965:HSZ720972 IBR720965:ICV720972 ILN720965:IMR720972 IVJ720965:IWN720972 JFF720965:JGJ720972 JPB720965:JQF720972 JYX720965:KAB720972 KIT720965:KJX720972 KSP720965:KTT720972 LCL720965:LDP720972 LMH720965:LNL720972 LWD720965:LXH720972 MFZ720965:MHD720972 MPV720965:MQZ720972 MZR720965:NAV720972 NJN720965:NKR720972 NTJ720965:NUN720972 ODF720965:OEJ720972 ONB720965:OOF720972 OWX720965:OYB720972 PGT720965:PHX720972 PQP720965:PRT720972 QAL720965:QBP720972 QKH720965:QLL720972 QUD720965:QVH720972 RDZ720965:RFD720972 RNV720965:ROZ720972 RXR720965:RYV720972 SHN720965:SIR720972 SRJ720965:SSN720972 TBF720965:TCJ720972 TLB720965:TMF720972 TUX720965:TWB720972 UET720965:UFX720972 UOP720965:UPT720972 UYL720965:UZP720972 VIH720965:VJL720972 VSD720965:VTH720972 WBZ720965:WDD720972 WLV720965:WMZ720972 WVR720965:WWV720972 J786501:AN786508 JF786501:KJ786508 TB786501:UF786508 ACX786501:AEB786508 AMT786501:ANX786508 AWP786501:AXT786508 BGL786501:BHP786508 BQH786501:BRL786508 CAD786501:CBH786508 CJZ786501:CLD786508 CTV786501:CUZ786508 DDR786501:DEV786508 DNN786501:DOR786508 DXJ786501:DYN786508 EHF786501:EIJ786508 ERB786501:ESF786508 FAX786501:FCB786508 FKT786501:FLX786508 FUP786501:FVT786508 GEL786501:GFP786508 GOH786501:GPL786508 GYD786501:GZH786508 HHZ786501:HJD786508 HRV786501:HSZ786508 IBR786501:ICV786508 ILN786501:IMR786508 IVJ786501:IWN786508 JFF786501:JGJ786508 JPB786501:JQF786508 JYX786501:KAB786508 KIT786501:KJX786508 KSP786501:KTT786508 LCL786501:LDP786508 LMH786501:LNL786508 LWD786501:LXH786508 MFZ786501:MHD786508 MPV786501:MQZ786508 MZR786501:NAV786508 NJN786501:NKR786508 NTJ786501:NUN786508 ODF786501:OEJ786508 ONB786501:OOF786508 OWX786501:OYB786508 PGT786501:PHX786508 PQP786501:PRT786508 QAL786501:QBP786508 QKH786501:QLL786508 QUD786501:QVH786508 RDZ786501:RFD786508 RNV786501:ROZ786508 RXR786501:RYV786508 SHN786501:SIR786508 SRJ786501:SSN786508 TBF786501:TCJ786508 TLB786501:TMF786508 TUX786501:TWB786508 UET786501:UFX786508 UOP786501:UPT786508 UYL786501:UZP786508 VIH786501:VJL786508 VSD786501:VTH786508 WBZ786501:WDD786508 WLV786501:WMZ786508 WVR786501:WWV786508 J852037:AN852044 JF852037:KJ852044 TB852037:UF852044 ACX852037:AEB852044 AMT852037:ANX852044 AWP852037:AXT852044 BGL852037:BHP852044 BQH852037:BRL852044 CAD852037:CBH852044 CJZ852037:CLD852044 CTV852037:CUZ852044 DDR852037:DEV852044 DNN852037:DOR852044 DXJ852037:DYN852044 EHF852037:EIJ852044 ERB852037:ESF852044 FAX852037:FCB852044 FKT852037:FLX852044 FUP852037:FVT852044 GEL852037:GFP852044 GOH852037:GPL852044 GYD852037:GZH852044 HHZ852037:HJD852044 HRV852037:HSZ852044 IBR852037:ICV852044 ILN852037:IMR852044 IVJ852037:IWN852044 JFF852037:JGJ852044 JPB852037:JQF852044 JYX852037:KAB852044 KIT852037:KJX852044 KSP852037:KTT852044 LCL852037:LDP852044 LMH852037:LNL852044 LWD852037:LXH852044 MFZ852037:MHD852044 MPV852037:MQZ852044 MZR852037:NAV852044 NJN852037:NKR852044 NTJ852037:NUN852044 ODF852037:OEJ852044 ONB852037:OOF852044 OWX852037:OYB852044 PGT852037:PHX852044 PQP852037:PRT852044 QAL852037:QBP852044 QKH852037:QLL852044 QUD852037:QVH852044 RDZ852037:RFD852044 RNV852037:ROZ852044 RXR852037:RYV852044 SHN852037:SIR852044 SRJ852037:SSN852044 TBF852037:TCJ852044 TLB852037:TMF852044 TUX852037:TWB852044 UET852037:UFX852044 UOP852037:UPT852044 UYL852037:UZP852044 VIH852037:VJL852044 VSD852037:VTH852044 WBZ852037:WDD852044 WLV852037:WMZ852044 WVR852037:WWV852044 J917573:AN917580 JF917573:KJ917580 TB917573:UF917580 ACX917573:AEB917580 AMT917573:ANX917580 AWP917573:AXT917580 BGL917573:BHP917580 BQH917573:BRL917580 CAD917573:CBH917580 CJZ917573:CLD917580 CTV917573:CUZ917580 DDR917573:DEV917580 DNN917573:DOR917580 DXJ917573:DYN917580 EHF917573:EIJ917580 ERB917573:ESF917580 FAX917573:FCB917580 FKT917573:FLX917580 FUP917573:FVT917580 GEL917573:GFP917580 GOH917573:GPL917580 GYD917573:GZH917580 HHZ917573:HJD917580 HRV917573:HSZ917580 IBR917573:ICV917580 ILN917573:IMR917580 IVJ917573:IWN917580 JFF917573:JGJ917580 JPB917573:JQF917580 JYX917573:KAB917580 KIT917573:KJX917580 KSP917573:KTT917580 LCL917573:LDP917580 LMH917573:LNL917580 LWD917573:LXH917580 MFZ917573:MHD917580 MPV917573:MQZ917580 MZR917573:NAV917580 NJN917573:NKR917580 NTJ917573:NUN917580 ODF917573:OEJ917580 ONB917573:OOF917580 OWX917573:OYB917580 PGT917573:PHX917580 PQP917573:PRT917580 QAL917573:QBP917580 QKH917573:QLL917580 QUD917573:QVH917580 RDZ917573:RFD917580 RNV917573:ROZ917580 RXR917573:RYV917580 SHN917573:SIR917580 SRJ917573:SSN917580 TBF917573:TCJ917580 TLB917573:TMF917580 TUX917573:TWB917580 UET917573:UFX917580 UOP917573:UPT917580 UYL917573:UZP917580 VIH917573:VJL917580 VSD917573:VTH917580 WBZ917573:WDD917580 WLV917573:WMZ917580 WVR917573:WWV917580 J983109:AN983116 JF983109:KJ983116 TB983109:UF983116 ACX983109:AEB983116 AMT983109:ANX983116 AWP983109:AXT983116 BGL983109:BHP983116 BQH983109:BRL983116 CAD983109:CBH983116 CJZ983109:CLD983116 CTV983109:CUZ983116 DDR983109:DEV983116 DNN983109:DOR983116 DXJ983109:DYN983116 EHF983109:EIJ983116 ERB983109:ESF983116 FAX983109:FCB983116 FKT983109:FLX983116 FUP983109:FVT983116 GEL983109:GFP983116 GOH983109:GPL983116 GYD983109:GZH983116 HHZ983109:HJD983116 HRV983109:HSZ983116 IBR983109:ICV983116 ILN983109:IMR983116 IVJ983109:IWN983116 JFF983109:JGJ983116 JPB983109:JQF983116 JYX983109:KAB983116 KIT983109:KJX983116 KSP983109:KTT983116 LCL983109:LDP983116 LMH983109:LNL983116 LWD983109:LXH983116 MFZ983109:MHD983116 MPV983109:MQZ983116 MZR983109:NAV983116 NJN983109:NKR983116 NTJ983109:NUN983116 ODF983109:OEJ983116 ONB983109:OOF983116 OWX983109:OYB983116 PGT983109:PHX983116 PQP983109:PRT983116 QAL983109:QBP983116 QKH983109:QLL983116 QUD983109:QVH983116 RDZ983109:RFD983116 RNV983109:ROZ983116 RXR983109:RYV983116 SHN983109:SIR983116 SRJ983109:SSN983116 TBF983109:TCJ983116 TLB983109:TMF983116 TUX983109:TWB983116 UET983109:UFX983116 UOP983109:UPT983116 UYL983109:UZP983116 VIH983109:VJL983116 VSD983109:VTH983116 WBZ983109:WDD983116 WLV983109:WMZ983116 WVR983109:WWV983116" xr:uid="{2FD8E7E6-8D58-442C-9B13-4D1CDE3E2EFF}"/>
  </dataValidations>
  <pageMargins left="0.55118110236220474" right="0.19685039370078741" top="0.28000000000000003" bottom="0.19685039370078741" header="0.25" footer="0.22"/>
  <pageSetup paperSize="9" scale="92"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24</xdr:col>
                    <xdr:colOff>66675</xdr:colOff>
                    <xdr:row>28</xdr:row>
                    <xdr:rowOff>9525</xdr:rowOff>
                  </from>
                  <to>
                    <xdr:col>32</xdr:col>
                    <xdr:colOff>28575</xdr:colOff>
                    <xdr:row>31</xdr:row>
                    <xdr:rowOff>47625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34</xdr:col>
                    <xdr:colOff>19050</xdr:colOff>
                    <xdr:row>28</xdr:row>
                    <xdr:rowOff>9525</xdr:rowOff>
                  </from>
                  <to>
                    <xdr:col>41</xdr:col>
                    <xdr:colOff>28575</xdr:colOff>
                    <xdr:row>31</xdr:row>
                    <xdr:rowOff>47625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43</xdr:col>
                    <xdr:colOff>38100</xdr:colOff>
                    <xdr:row>28</xdr:row>
                    <xdr:rowOff>9525</xdr:rowOff>
                  </from>
                  <to>
                    <xdr:col>53</xdr:col>
                    <xdr:colOff>47625</xdr:colOff>
                    <xdr:row>31</xdr:row>
                    <xdr:rowOff>47625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41</xdr:col>
                    <xdr:colOff>57150</xdr:colOff>
                    <xdr:row>26</xdr:row>
                    <xdr:rowOff>9525</xdr:rowOff>
                  </from>
                  <to>
                    <xdr:col>45</xdr:col>
                    <xdr:colOff>57150</xdr:colOff>
                    <xdr:row>26</xdr:row>
                    <xdr:rowOff>228600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41</xdr:col>
                    <xdr:colOff>57150</xdr:colOff>
                    <xdr:row>27</xdr:row>
                    <xdr:rowOff>0</xdr:rowOff>
                  </from>
                  <to>
                    <xdr:col>45</xdr:col>
                    <xdr:colOff>57150</xdr:colOff>
                    <xdr:row>27</xdr:row>
                    <xdr:rowOff>219075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71</xdr:col>
                    <xdr:colOff>57150</xdr:colOff>
                    <xdr:row>52</xdr:row>
                    <xdr:rowOff>47625</xdr:rowOff>
                  </from>
                  <to>
                    <xdr:col>75</xdr:col>
                    <xdr:colOff>57150</xdr:colOff>
                    <xdr:row>56</xdr:row>
                    <xdr:rowOff>28575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79</xdr:col>
                    <xdr:colOff>47625</xdr:colOff>
                    <xdr:row>52</xdr:row>
                    <xdr:rowOff>47625</xdr:rowOff>
                  </from>
                  <to>
                    <xdr:col>83</xdr:col>
                    <xdr:colOff>47625</xdr:colOff>
                    <xdr:row>56</xdr:row>
                    <xdr:rowOff>28575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65</xdr:col>
                    <xdr:colOff>9525</xdr:colOff>
                    <xdr:row>76</xdr:row>
                    <xdr:rowOff>9525</xdr:rowOff>
                  </from>
                  <to>
                    <xdr:col>69</xdr:col>
                    <xdr:colOff>9525</xdr:colOff>
                    <xdr:row>79</xdr:row>
                    <xdr:rowOff>47625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38100</xdr:colOff>
                    <xdr:row>79</xdr:row>
                    <xdr:rowOff>19050</xdr:rowOff>
                  </from>
                  <to>
                    <xdr:col>28</xdr:col>
                    <xdr:colOff>38100</xdr:colOff>
                    <xdr:row>84</xdr:row>
                    <xdr:rowOff>19050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9</xdr:col>
                    <xdr:colOff>57150</xdr:colOff>
                    <xdr:row>79</xdr:row>
                    <xdr:rowOff>28575</xdr:rowOff>
                  </from>
                  <to>
                    <xdr:col>11</xdr:col>
                    <xdr:colOff>57150</xdr:colOff>
                    <xdr:row>84</xdr:row>
                    <xdr:rowOff>28575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71</xdr:col>
                    <xdr:colOff>0</xdr:colOff>
                    <xdr:row>76</xdr:row>
                    <xdr:rowOff>0</xdr:rowOff>
                  </from>
                  <to>
                    <xdr:col>75</xdr:col>
                    <xdr:colOff>0</xdr:colOff>
                    <xdr:row>79</xdr:row>
                    <xdr:rowOff>38100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78</xdr:col>
                    <xdr:colOff>28575</xdr:colOff>
                    <xdr:row>76</xdr:row>
                    <xdr:rowOff>9525</xdr:rowOff>
                  </from>
                  <to>
                    <xdr:col>82</xdr:col>
                    <xdr:colOff>28575</xdr:colOff>
                    <xdr:row>79</xdr:row>
                    <xdr:rowOff>47625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69</xdr:col>
                    <xdr:colOff>47625</xdr:colOff>
                    <xdr:row>80</xdr:row>
                    <xdr:rowOff>9525</xdr:rowOff>
                  </from>
                  <to>
                    <xdr:col>73</xdr:col>
                    <xdr:colOff>47625</xdr:colOff>
                    <xdr:row>83</xdr:row>
                    <xdr:rowOff>47625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58</xdr:col>
                    <xdr:colOff>0</xdr:colOff>
                    <xdr:row>80</xdr:row>
                    <xdr:rowOff>9525</xdr:rowOff>
                  </from>
                  <to>
                    <xdr:col>62</xdr:col>
                    <xdr:colOff>0</xdr:colOff>
                    <xdr:row>83</xdr:row>
                    <xdr:rowOff>47625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80</xdr:col>
                    <xdr:colOff>38100</xdr:colOff>
                    <xdr:row>80</xdr:row>
                    <xdr:rowOff>9525</xdr:rowOff>
                  </from>
                  <to>
                    <xdr:col>84</xdr:col>
                    <xdr:colOff>38100</xdr:colOff>
                    <xdr:row>83</xdr:row>
                    <xdr:rowOff>47625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28</xdr:col>
                    <xdr:colOff>0</xdr:colOff>
                    <xdr:row>84</xdr:row>
                    <xdr:rowOff>0</xdr:rowOff>
                  </from>
                  <to>
                    <xdr:col>32</xdr:col>
                    <xdr:colOff>0</xdr:colOff>
                    <xdr:row>88</xdr:row>
                    <xdr:rowOff>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42</xdr:col>
                    <xdr:colOff>0</xdr:colOff>
                    <xdr:row>84</xdr:row>
                    <xdr:rowOff>0</xdr:rowOff>
                  </from>
                  <to>
                    <xdr:col>46</xdr:col>
                    <xdr:colOff>0</xdr:colOff>
                    <xdr:row>88</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imeMode="on" allowBlank="1" showInputMessage="1" showErrorMessage="1" xr:uid="{F8EA2611-409A-4A56-A076-EB7F6D8DD26A}">
          <xm:sqref>CA27 LW27 VS27 AFO27 APK27 AZG27 BJC27 BSY27 CCU27 CMQ27 CWM27 DGI27 DQE27 EAA27 EJW27 ETS27 FDO27 FNK27 FXG27 GHC27 GQY27 HAU27 HKQ27 HUM27 IEI27 IOE27 IYA27 JHW27 JRS27 KBO27 KLK27 KVG27 LFC27 LOY27 LYU27 MIQ27 MSM27 NCI27 NME27 NWA27 OFW27 OPS27 OZO27 PJK27 PTG27 QDC27 QMY27 QWU27 RGQ27 RQM27 SAI27 SKE27 SUA27 TDW27 TNS27 TXO27 UHK27 URG27 VBC27 VKY27 VUU27 WEQ27 WOM27 WYI27 CA65563 LW65563 VS65563 AFO65563 APK65563 AZG65563 BJC65563 BSY65563 CCU65563 CMQ65563 CWM65563 DGI65563 DQE65563 EAA65563 EJW65563 ETS65563 FDO65563 FNK65563 FXG65563 GHC65563 GQY65563 HAU65563 HKQ65563 HUM65563 IEI65563 IOE65563 IYA65563 JHW65563 JRS65563 KBO65563 KLK65563 KVG65563 LFC65563 LOY65563 LYU65563 MIQ65563 MSM65563 NCI65563 NME65563 NWA65563 OFW65563 OPS65563 OZO65563 PJK65563 PTG65563 QDC65563 QMY65563 QWU65563 RGQ65563 RQM65563 SAI65563 SKE65563 SUA65563 TDW65563 TNS65563 TXO65563 UHK65563 URG65563 VBC65563 VKY65563 VUU65563 WEQ65563 WOM65563 WYI65563 CA131099 LW131099 VS131099 AFO131099 APK131099 AZG131099 BJC131099 BSY131099 CCU131099 CMQ131099 CWM131099 DGI131099 DQE131099 EAA131099 EJW131099 ETS131099 FDO131099 FNK131099 FXG131099 GHC131099 GQY131099 HAU131099 HKQ131099 HUM131099 IEI131099 IOE131099 IYA131099 JHW131099 JRS131099 KBO131099 KLK131099 KVG131099 LFC131099 LOY131099 LYU131099 MIQ131099 MSM131099 NCI131099 NME131099 NWA131099 OFW131099 OPS131099 OZO131099 PJK131099 PTG131099 QDC131099 QMY131099 QWU131099 RGQ131099 RQM131099 SAI131099 SKE131099 SUA131099 TDW131099 TNS131099 TXO131099 UHK131099 URG131099 VBC131099 VKY131099 VUU131099 WEQ131099 WOM131099 WYI131099 CA196635 LW196635 VS196635 AFO196635 APK196635 AZG196635 BJC196635 BSY196635 CCU196635 CMQ196635 CWM196635 DGI196635 DQE196635 EAA196635 EJW196635 ETS196635 FDO196635 FNK196635 FXG196635 GHC196635 GQY196635 HAU196635 HKQ196635 HUM196635 IEI196635 IOE196635 IYA196635 JHW196635 JRS196635 KBO196635 KLK196635 KVG196635 LFC196635 LOY196635 LYU196635 MIQ196635 MSM196635 NCI196635 NME196635 NWA196635 OFW196635 OPS196635 OZO196635 PJK196635 PTG196635 QDC196635 QMY196635 QWU196635 RGQ196635 RQM196635 SAI196635 SKE196635 SUA196635 TDW196635 TNS196635 TXO196635 UHK196635 URG196635 VBC196635 VKY196635 VUU196635 WEQ196635 WOM196635 WYI196635 CA262171 LW262171 VS262171 AFO262171 APK262171 AZG262171 BJC262171 BSY262171 CCU262171 CMQ262171 CWM262171 DGI262171 DQE262171 EAA262171 EJW262171 ETS262171 FDO262171 FNK262171 FXG262171 GHC262171 GQY262171 HAU262171 HKQ262171 HUM262171 IEI262171 IOE262171 IYA262171 JHW262171 JRS262171 KBO262171 KLK262171 KVG262171 LFC262171 LOY262171 LYU262171 MIQ262171 MSM262171 NCI262171 NME262171 NWA262171 OFW262171 OPS262171 OZO262171 PJK262171 PTG262171 QDC262171 QMY262171 QWU262171 RGQ262171 RQM262171 SAI262171 SKE262171 SUA262171 TDW262171 TNS262171 TXO262171 UHK262171 URG262171 VBC262171 VKY262171 VUU262171 WEQ262171 WOM262171 WYI262171 CA327707 LW327707 VS327707 AFO327707 APK327707 AZG327707 BJC327707 BSY327707 CCU327707 CMQ327707 CWM327707 DGI327707 DQE327707 EAA327707 EJW327707 ETS327707 FDO327707 FNK327707 FXG327707 GHC327707 GQY327707 HAU327707 HKQ327707 HUM327707 IEI327707 IOE327707 IYA327707 JHW327707 JRS327707 KBO327707 KLK327707 KVG327707 LFC327707 LOY327707 LYU327707 MIQ327707 MSM327707 NCI327707 NME327707 NWA327707 OFW327707 OPS327707 OZO327707 PJK327707 PTG327707 QDC327707 QMY327707 QWU327707 RGQ327707 RQM327707 SAI327707 SKE327707 SUA327707 TDW327707 TNS327707 TXO327707 UHK327707 URG327707 VBC327707 VKY327707 VUU327707 WEQ327707 WOM327707 WYI327707 CA393243 LW393243 VS393243 AFO393243 APK393243 AZG393243 BJC393243 BSY393243 CCU393243 CMQ393243 CWM393243 DGI393243 DQE393243 EAA393243 EJW393243 ETS393243 FDO393243 FNK393243 FXG393243 GHC393243 GQY393243 HAU393243 HKQ393243 HUM393243 IEI393243 IOE393243 IYA393243 JHW393243 JRS393243 KBO393243 KLK393243 KVG393243 LFC393243 LOY393243 LYU393243 MIQ393243 MSM393243 NCI393243 NME393243 NWA393243 OFW393243 OPS393243 OZO393243 PJK393243 PTG393243 QDC393243 QMY393243 QWU393243 RGQ393243 RQM393243 SAI393243 SKE393243 SUA393243 TDW393243 TNS393243 TXO393243 UHK393243 URG393243 VBC393243 VKY393243 VUU393243 WEQ393243 WOM393243 WYI393243 CA458779 LW458779 VS458779 AFO458779 APK458779 AZG458779 BJC458779 BSY458779 CCU458779 CMQ458779 CWM458779 DGI458779 DQE458779 EAA458779 EJW458779 ETS458779 FDO458779 FNK458779 FXG458779 GHC458779 GQY458779 HAU458779 HKQ458779 HUM458779 IEI458779 IOE458779 IYA458779 JHW458779 JRS458779 KBO458779 KLK458779 KVG458779 LFC458779 LOY458779 LYU458779 MIQ458779 MSM458779 NCI458779 NME458779 NWA458779 OFW458779 OPS458779 OZO458779 PJK458779 PTG458779 QDC458779 QMY458779 QWU458779 RGQ458779 RQM458779 SAI458779 SKE458779 SUA458779 TDW458779 TNS458779 TXO458779 UHK458779 URG458779 VBC458779 VKY458779 VUU458779 WEQ458779 WOM458779 WYI458779 CA524315 LW524315 VS524315 AFO524315 APK524315 AZG524315 BJC524315 BSY524315 CCU524315 CMQ524315 CWM524315 DGI524315 DQE524315 EAA524315 EJW524315 ETS524315 FDO524315 FNK524315 FXG524315 GHC524315 GQY524315 HAU524315 HKQ524315 HUM524315 IEI524315 IOE524315 IYA524315 JHW524315 JRS524315 KBO524315 KLK524315 KVG524315 LFC524315 LOY524315 LYU524315 MIQ524315 MSM524315 NCI524315 NME524315 NWA524315 OFW524315 OPS524315 OZO524315 PJK524315 PTG524315 QDC524315 QMY524315 QWU524315 RGQ524315 RQM524315 SAI524315 SKE524315 SUA524315 TDW524315 TNS524315 TXO524315 UHK524315 URG524315 VBC524315 VKY524315 VUU524315 WEQ524315 WOM524315 WYI524315 CA589851 LW589851 VS589851 AFO589851 APK589851 AZG589851 BJC589851 BSY589851 CCU589851 CMQ589851 CWM589851 DGI589851 DQE589851 EAA589851 EJW589851 ETS589851 FDO589851 FNK589851 FXG589851 GHC589851 GQY589851 HAU589851 HKQ589851 HUM589851 IEI589851 IOE589851 IYA589851 JHW589851 JRS589851 KBO589851 KLK589851 KVG589851 LFC589851 LOY589851 LYU589851 MIQ589851 MSM589851 NCI589851 NME589851 NWA589851 OFW589851 OPS589851 OZO589851 PJK589851 PTG589851 QDC589851 QMY589851 QWU589851 RGQ589851 RQM589851 SAI589851 SKE589851 SUA589851 TDW589851 TNS589851 TXO589851 UHK589851 URG589851 VBC589851 VKY589851 VUU589851 WEQ589851 WOM589851 WYI589851 CA655387 LW655387 VS655387 AFO655387 APK655387 AZG655387 BJC655387 BSY655387 CCU655387 CMQ655387 CWM655387 DGI655387 DQE655387 EAA655387 EJW655387 ETS655387 FDO655387 FNK655387 FXG655387 GHC655387 GQY655387 HAU655387 HKQ655387 HUM655387 IEI655387 IOE655387 IYA655387 JHW655387 JRS655387 KBO655387 KLK655387 KVG655387 LFC655387 LOY655387 LYU655387 MIQ655387 MSM655387 NCI655387 NME655387 NWA655387 OFW655387 OPS655387 OZO655387 PJK655387 PTG655387 QDC655387 QMY655387 QWU655387 RGQ655387 RQM655387 SAI655387 SKE655387 SUA655387 TDW655387 TNS655387 TXO655387 UHK655387 URG655387 VBC655387 VKY655387 VUU655387 WEQ655387 WOM655387 WYI655387 CA720923 LW720923 VS720923 AFO720923 APK720923 AZG720923 BJC720923 BSY720923 CCU720923 CMQ720923 CWM720923 DGI720923 DQE720923 EAA720923 EJW720923 ETS720923 FDO720923 FNK720923 FXG720923 GHC720923 GQY720923 HAU720923 HKQ720923 HUM720923 IEI720923 IOE720923 IYA720923 JHW720923 JRS720923 KBO720923 KLK720923 KVG720923 LFC720923 LOY720923 LYU720923 MIQ720923 MSM720923 NCI720923 NME720923 NWA720923 OFW720923 OPS720923 OZO720923 PJK720923 PTG720923 QDC720923 QMY720923 QWU720923 RGQ720923 RQM720923 SAI720923 SKE720923 SUA720923 TDW720923 TNS720923 TXO720923 UHK720923 URG720923 VBC720923 VKY720923 VUU720923 WEQ720923 WOM720923 WYI720923 CA786459 LW786459 VS786459 AFO786459 APK786459 AZG786459 BJC786459 BSY786459 CCU786459 CMQ786459 CWM786459 DGI786459 DQE786459 EAA786459 EJW786459 ETS786459 FDO786459 FNK786459 FXG786459 GHC786459 GQY786459 HAU786459 HKQ786459 HUM786459 IEI786459 IOE786459 IYA786459 JHW786459 JRS786459 KBO786459 KLK786459 KVG786459 LFC786459 LOY786459 LYU786459 MIQ786459 MSM786459 NCI786459 NME786459 NWA786459 OFW786459 OPS786459 OZO786459 PJK786459 PTG786459 QDC786459 QMY786459 QWU786459 RGQ786459 RQM786459 SAI786459 SKE786459 SUA786459 TDW786459 TNS786459 TXO786459 UHK786459 URG786459 VBC786459 VKY786459 VUU786459 WEQ786459 WOM786459 WYI786459 CA851995 LW851995 VS851995 AFO851995 APK851995 AZG851995 BJC851995 BSY851995 CCU851995 CMQ851995 CWM851995 DGI851995 DQE851995 EAA851995 EJW851995 ETS851995 FDO851995 FNK851995 FXG851995 GHC851995 GQY851995 HAU851995 HKQ851995 HUM851995 IEI851995 IOE851995 IYA851995 JHW851995 JRS851995 KBO851995 KLK851995 KVG851995 LFC851995 LOY851995 LYU851995 MIQ851995 MSM851995 NCI851995 NME851995 NWA851995 OFW851995 OPS851995 OZO851995 PJK851995 PTG851995 QDC851995 QMY851995 QWU851995 RGQ851995 RQM851995 SAI851995 SKE851995 SUA851995 TDW851995 TNS851995 TXO851995 UHK851995 URG851995 VBC851995 VKY851995 VUU851995 WEQ851995 WOM851995 WYI851995 CA917531 LW917531 VS917531 AFO917531 APK917531 AZG917531 BJC917531 BSY917531 CCU917531 CMQ917531 CWM917531 DGI917531 DQE917531 EAA917531 EJW917531 ETS917531 FDO917531 FNK917531 FXG917531 GHC917531 GQY917531 HAU917531 HKQ917531 HUM917531 IEI917531 IOE917531 IYA917531 JHW917531 JRS917531 KBO917531 KLK917531 KVG917531 LFC917531 LOY917531 LYU917531 MIQ917531 MSM917531 NCI917531 NME917531 NWA917531 OFW917531 OPS917531 OZO917531 PJK917531 PTG917531 QDC917531 QMY917531 QWU917531 RGQ917531 RQM917531 SAI917531 SKE917531 SUA917531 TDW917531 TNS917531 TXO917531 UHK917531 URG917531 VBC917531 VKY917531 VUU917531 WEQ917531 WOM917531 WYI917531 CA983067 LW983067 VS983067 AFO983067 APK983067 AZG983067 BJC983067 BSY983067 CCU983067 CMQ983067 CWM983067 DGI983067 DQE983067 EAA983067 EJW983067 ETS983067 FDO983067 FNK983067 FXG983067 GHC983067 GQY983067 HAU983067 HKQ983067 HUM983067 IEI983067 IOE983067 IYA983067 JHW983067 JRS983067 KBO983067 KLK983067 KVG983067 LFC983067 LOY983067 LYU983067 MIQ983067 MSM983067 NCI983067 NME983067 NWA983067 OFW983067 OPS983067 OZO983067 PJK983067 PTG983067 QDC983067 QMY983067 QWU983067 RGQ983067 RQM983067 SAI983067 SKE983067 SUA983067 TDW983067 TNS983067 TXO983067 UHK983067 URG983067 VBC983067 VKY983067 VUU983067 WEQ983067 WOM983067 WYI983067 AO29:CL32 KK29:MH32 UG29:WD32 AEC29:AFZ32 ANY29:APV32 AXU29:AZR32 BHQ29:BJN32 BRM29:BTJ32 CBI29:CDF32 CLE29:CNB32 CVA29:CWX32 DEW29:DGT32 DOS29:DQP32 DYO29:EAL32 EIK29:EKH32 ESG29:EUD32 FCC29:FDZ32 FLY29:FNV32 FVU29:FXR32 GFQ29:GHN32 GPM29:GRJ32 GZI29:HBF32 HJE29:HLB32 HTA29:HUX32 ICW29:IET32 IMS29:IOP32 IWO29:IYL32 JGK29:JIH32 JQG29:JSD32 KAC29:KBZ32 KJY29:KLV32 KTU29:KVR32 LDQ29:LFN32 LNM29:LPJ32 LXI29:LZF32 MHE29:MJB32 MRA29:MSX32 NAW29:NCT32 NKS29:NMP32 NUO29:NWL32 OEK29:OGH32 OOG29:OQD32 OYC29:OZZ32 PHY29:PJV32 PRU29:PTR32 QBQ29:QDN32 QLM29:QNJ32 QVI29:QXF32 RFE29:RHB32 RPA29:RQX32 RYW29:SAT32 SIS29:SKP32 SSO29:SUL32 TCK29:TEH32 TMG29:TOD32 TWC29:TXZ32 UFY29:UHV32 UPU29:URR32 UZQ29:VBN32 VJM29:VLJ32 VTI29:VVF32 WDE29:WFB32 WNA29:WOX32 WWW29:WYT32 AO65565:CL65568 KK65565:MH65568 UG65565:WD65568 AEC65565:AFZ65568 ANY65565:APV65568 AXU65565:AZR65568 BHQ65565:BJN65568 BRM65565:BTJ65568 CBI65565:CDF65568 CLE65565:CNB65568 CVA65565:CWX65568 DEW65565:DGT65568 DOS65565:DQP65568 DYO65565:EAL65568 EIK65565:EKH65568 ESG65565:EUD65568 FCC65565:FDZ65568 FLY65565:FNV65568 FVU65565:FXR65568 GFQ65565:GHN65568 GPM65565:GRJ65568 GZI65565:HBF65568 HJE65565:HLB65568 HTA65565:HUX65568 ICW65565:IET65568 IMS65565:IOP65568 IWO65565:IYL65568 JGK65565:JIH65568 JQG65565:JSD65568 KAC65565:KBZ65568 KJY65565:KLV65568 KTU65565:KVR65568 LDQ65565:LFN65568 LNM65565:LPJ65568 LXI65565:LZF65568 MHE65565:MJB65568 MRA65565:MSX65568 NAW65565:NCT65568 NKS65565:NMP65568 NUO65565:NWL65568 OEK65565:OGH65568 OOG65565:OQD65568 OYC65565:OZZ65568 PHY65565:PJV65568 PRU65565:PTR65568 QBQ65565:QDN65568 QLM65565:QNJ65568 QVI65565:QXF65568 RFE65565:RHB65568 RPA65565:RQX65568 RYW65565:SAT65568 SIS65565:SKP65568 SSO65565:SUL65568 TCK65565:TEH65568 TMG65565:TOD65568 TWC65565:TXZ65568 UFY65565:UHV65568 UPU65565:URR65568 UZQ65565:VBN65568 VJM65565:VLJ65568 VTI65565:VVF65568 WDE65565:WFB65568 WNA65565:WOX65568 WWW65565:WYT65568 AO131101:CL131104 KK131101:MH131104 UG131101:WD131104 AEC131101:AFZ131104 ANY131101:APV131104 AXU131101:AZR131104 BHQ131101:BJN131104 BRM131101:BTJ131104 CBI131101:CDF131104 CLE131101:CNB131104 CVA131101:CWX131104 DEW131101:DGT131104 DOS131101:DQP131104 DYO131101:EAL131104 EIK131101:EKH131104 ESG131101:EUD131104 FCC131101:FDZ131104 FLY131101:FNV131104 FVU131101:FXR131104 GFQ131101:GHN131104 GPM131101:GRJ131104 GZI131101:HBF131104 HJE131101:HLB131104 HTA131101:HUX131104 ICW131101:IET131104 IMS131101:IOP131104 IWO131101:IYL131104 JGK131101:JIH131104 JQG131101:JSD131104 KAC131101:KBZ131104 KJY131101:KLV131104 KTU131101:KVR131104 LDQ131101:LFN131104 LNM131101:LPJ131104 LXI131101:LZF131104 MHE131101:MJB131104 MRA131101:MSX131104 NAW131101:NCT131104 NKS131101:NMP131104 NUO131101:NWL131104 OEK131101:OGH131104 OOG131101:OQD131104 OYC131101:OZZ131104 PHY131101:PJV131104 PRU131101:PTR131104 QBQ131101:QDN131104 QLM131101:QNJ131104 QVI131101:QXF131104 RFE131101:RHB131104 RPA131101:RQX131104 RYW131101:SAT131104 SIS131101:SKP131104 SSO131101:SUL131104 TCK131101:TEH131104 TMG131101:TOD131104 TWC131101:TXZ131104 UFY131101:UHV131104 UPU131101:URR131104 UZQ131101:VBN131104 VJM131101:VLJ131104 VTI131101:VVF131104 WDE131101:WFB131104 WNA131101:WOX131104 WWW131101:WYT131104 AO196637:CL196640 KK196637:MH196640 UG196637:WD196640 AEC196637:AFZ196640 ANY196637:APV196640 AXU196637:AZR196640 BHQ196637:BJN196640 BRM196637:BTJ196640 CBI196637:CDF196640 CLE196637:CNB196640 CVA196637:CWX196640 DEW196637:DGT196640 DOS196637:DQP196640 DYO196637:EAL196640 EIK196637:EKH196640 ESG196637:EUD196640 FCC196637:FDZ196640 FLY196637:FNV196640 FVU196637:FXR196640 GFQ196637:GHN196640 GPM196637:GRJ196640 GZI196637:HBF196640 HJE196637:HLB196640 HTA196637:HUX196640 ICW196637:IET196640 IMS196637:IOP196640 IWO196637:IYL196640 JGK196637:JIH196640 JQG196637:JSD196640 KAC196637:KBZ196640 KJY196637:KLV196640 KTU196637:KVR196640 LDQ196637:LFN196640 LNM196637:LPJ196640 LXI196637:LZF196640 MHE196637:MJB196640 MRA196637:MSX196640 NAW196637:NCT196640 NKS196637:NMP196640 NUO196637:NWL196640 OEK196637:OGH196640 OOG196637:OQD196640 OYC196637:OZZ196640 PHY196637:PJV196640 PRU196637:PTR196640 QBQ196637:QDN196640 QLM196637:QNJ196640 QVI196637:QXF196640 RFE196637:RHB196640 RPA196637:RQX196640 RYW196637:SAT196640 SIS196637:SKP196640 SSO196637:SUL196640 TCK196637:TEH196640 TMG196637:TOD196640 TWC196637:TXZ196640 UFY196637:UHV196640 UPU196637:URR196640 UZQ196637:VBN196640 VJM196637:VLJ196640 VTI196637:VVF196640 WDE196637:WFB196640 WNA196637:WOX196640 WWW196637:WYT196640 AO262173:CL262176 KK262173:MH262176 UG262173:WD262176 AEC262173:AFZ262176 ANY262173:APV262176 AXU262173:AZR262176 BHQ262173:BJN262176 BRM262173:BTJ262176 CBI262173:CDF262176 CLE262173:CNB262176 CVA262173:CWX262176 DEW262173:DGT262176 DOS262173:DQP262176 DYO262173:EAL262176 EIK262173:EKH262176 ESG262173:EUD262176 FCC262173:FDZ262176 FLY262173:FNV262176 FVU262173:FXR262176 GFQ262173:GHN262176 GPM262173:GRJ262176 GZI262173:HBF262176 HJE262173:HLB262176 HTA262173:HUX262176 ICW262173:IET262176 IMS262173:IOP262176 IWO262173:IYL262176 JGK262173:JIH262176 JQG262173:JSD262176 KAC262173:KBZ262176 KJY262173:KLV262176 KTU262173:KVR262176 LDQ262173:LFN262176 LNM262173:LPJ262176 LXI262173:LZF262176 MHE262173:MJB262176 MRA262173:MSX262176 NAW262173:NCT262176 NKS262173:NMP262176 NUO262173:NWL262176 OEK262173:OGH262176 OOG262173:OQD262176 OYC262173:OZZ262176 PHY262173:PJV262176 PRU262173:PTR262176 QBQ262173:QDN262176 QLM262173:QNJ262176 QVI262173:QXF262176 RFE262173:RHB262176 RPA262173:RQX262176 RYW262173:SAT262176 SIS262173:SKP262176 SSO262173:SUL262176 TCK262173:TEH262176 TMG262173:TOD262176 TWC262173:TXZ262176 UFY262173:UHV262176 UPU262173:URR262176 UZQ262173:VBN262176 VJM262173:VLJ262176 VTI262173:VVF262176 WDE262173:WFB262176 WNA262173:WOX262176 WWW262173:WYT262176 AO327709:CL327712 KK327709:MH327712 UG327709:WD327712 AEC327709:AFZ327712 ANY327709:APV327712 AXU327709:AZR327712 BHQ327709:BJN327712 BRM327709:BTJ327712 CBI327709:CDF327712 CLE327709:CNB327712 CVA327709:CWX327712 DEW327709:DGT327712 DOS327709:DQP327712 DYO327709:EAL327712 EIK327709:EKH327712 ESG327709:EUD327712 FCC327709:FDZ327712 FLY327709:FNV327712 FVU327709:FXR327712 GFQ327709:GHN327712 GPM327709:GRJ327712 GZI327709:HBF327712 HJE327709:HLB327712 HTA327709:HUX327712 ICW327709:IET327712 IMS327709:IOP327712 IWO327709:IYL327712 JGK327709:JIH327712 JQG327709:JSD327712 KAC327709:KBZ327712 KJY327709:KLV327712 KTU327709:KVR327712 LDQ327709:LFN327712 LNM327709:LPJ327712 LXI327709:LZF327712 MHE327709:MJB327712 MRA327709:MSX327712 NAW327709:NCT327712 NKS327709:NMP327712 NUO327709:NWL327712 OEK327709:OGH327712 OOG327709:OQD327712 OYC327709:OZZ327712 PHY327709:PJV327712 PRU327709:PTR327712 QBQ327709:QDN327712 QLM327709:QNJ327712 QVI327709:QXF327712 RFE327709:RHB327712 RPA327709:RQX327712 RYW327709:SAT327712 SIS327709:SKP327712 SSO327709:SUL327712 TCK327709:TEH327712 TMG327709:TOD327712 TWC327709:TXZ327712 UFY327709:UHV327712 UPU327709:URR327712 UZQ327709:VBN327712 VJM327709:VLJ327712 VTI327709:VVF327712 WDE327709:WFB327712 WNA327709:WOX327712 WWW327709:WYT327712 AO393245:CL393248 KK393245:MH393248 UG393245:WD393248 AEC393245:AFZ393248 ANY393245:APV393248 AXU393245:AZR393248 BHQ393245:BJN393248 BRM393245:BTJ393248 CBI393245:CDF393248 CLE393245:CNB393248 CVA393245:CWX393248 DEW393245:DGT393248 DOS393245:DQP393248 DYO393245:EAL393248 EIK393245:EKH393248 ESG393245:EUD393248 FCC393245:FDZ393248 FLY393245:FNV393248 FVU393245:FXR393248 GFQ393245:GHN393248 GPM393245:GRJ393248 GZI393245:HBF393248 HJE393245:HLB393248 HTA393245:HUX393248 ICW393245:IET393248 IMS393245:IOP393248 IWO393245:IYL393248 JGK393245:JIH393248 JQG393245:JSD393248 KAC393245:KBZ393248 KJY393245:KLV393248 KTU393245:KVR393248 LDQ393245:LFN393248 LNM393245:LPJ393248 LXI393245:LZF393248 MHE393245:MJB393248 MRA393245:MSX393248 NAW393245:NCT393248 NKS393245:NMP393248 NUO393245:NWL393248 OEK393245:OGH393248 OOG393245:OQD393248 OYC393245:OZZ393248 PHY393245:PJV393248 PRU393245:PTR393248 QBQ393245:QDN393248 QLM393245:QNJ393248 QVI393245:QXF393248 RFE393245:RHB393248 RPA393245:RQX393248 RYW393245:SAT393248 SIS393245:SKP393248 SSO393245:SUL393248 TCK393245:TEH393248 TMG393245:TOD393248 TWC393245:TXZ393248 UFY393245:UHV393248 UPU393245:URR393248 UZQ393245:VBN393248 VJM393245:VLJ393248 VTI393245:VVF393248 WDE393245:WFB393248 WNA393245:WOX393248 WWW393245:WYT393248 AO458781:CL458784 KK458781:MH458784 UG458781:WD458784 AEC458781:AFZ458784 ANY458781:APV458784 AXU458781:AZR458784 BHQ458781:BJN458784 BRM458781:BTJ458784 CBI458781:CDF458784 CLE458781:CNB458784 CVA458781:CWX458784 DEW458781:DGT458784 DOS458781:DQP458784 DYO458781:EAL458784 EIK458781:EKH458784 ESG458781:EUD458784 FCC458781:FDZ458784 FLY458781:FNV458784 FVU458781:FXR458784 GFQ458781:GHN458784 GPM458781:GRJ458784 GZI458781:HBF458784 HJE458781:HLB458784 HTA458781:HUX458784 ICW458781:IET458784 IMS458781:IOP458784 IWO458781:IYL458784 JGK458781:JIH458784 JQG458781:JSD458784 KAC458781:KBZ458784 KJY458781:KLV458784 KTU458781:KVR458784 LDQ458781:LFN458784 LNM458781:LPJ458784 LXI458781:LZF458784 MHE458781:MJB458784 MRA458781:MSX458784 NAW458781:NCT458784 NKS458781:NMP458784 NUO458781:NWL458784 OEK458781:OGH458784 OOG458781:OQD458784 OYC458781:OZZ458784 PHY458781:PJV458784 PRU458781:PTR458784 QBQ458781:QDN458784 QLM458781:QNJ458784 QVI458781:QXF458784 RFE458781:RHB458784 RPA458781:RQX458784 RYW458781:SAT458784 SIS458781:SKP458784 SSO458781:SUL458784 TCK458781:TEH458784 TMG458781:TOD458784 TWC458781:TXZ458784 UFY458781:UHV458784 UPU458781:URR458784 UZQ458781:VBN458784 VJM458781:VLJ458784 VTI458781:VVF458784 WDE458781:WFB458784 WNA458781:WOX458784 WWW458781:WYT458784 AO524317:CL524320 KK524317:MH524320 UG524317:WD524320 AEC524317:AFZ524320 ANY524317:APV524320 AXU524317:AZR524320 BHQ524317:BJN524320 BRM524317:BTJ524320 CBI524317:CDF524320 CLE524317:CNB524320 CVA524317:CWX524320 DEW524317:DGT524320 DOS524317:DQP524320 DYO524317:EAL524320 EIK524317:EKH524320 ESG524317:EUD524320 FCC524317:FDZ524320 FLY524317:FNV524320 FVU524317:FXR524320 GFQ524317:GHN524320 GPM524317:GRJ524320 GZI524317:HBF524320 HJE524317:HLB524320 HTA524317:HUX524320 ICW524317:IET524320 IMS524317:IOP524320 IWO524317:IYL524320 JGK524317:JIH524320 JQG524317:JSD524320 KAC524317:KBZ524320 KJY524317:KLV524320 KTU524317:KVR524320 LDQ524317:LFN524320 LNM524317:LPJ524320 LXI524317:LZF524320 MHE524317:MJB524320 MRA524317:MSX524320 NAW524317:NCT524320 NKS524317:NMP524320 NUO524317:NWL524320 OEK524317:OGH524320 OOG524317:OQD524320 OYC524317:OZZ524320 PHY524317:PJV524320 PRU524317:PTR524320 QBQ524317:QDN524320 QLM524317:QNJ524320 QVI524317:QXF524320 RFE524317:RHB524320 RPA524317:RQX524320 RYW524317:SAT524320 SIS524317:SKP524320 SSO524317:SUL524320 TCK524317:TEH524320 TMG524317:TOD524320 TWC524317:TXZ524320 UFY524317:UHV524320 UPU524317:URR524320 UZQ524317:VBN524320 VJM524317:VLJ524320 VTI524317:VVF524320 WDE524317:WFB524320 WNA524317:WOX524320 WWW524317:WYT524320 AO589853:CL589856 KK589853:MH589856 UG589853:WD589856 AEC589853:AFZ589856 ANY589853:APV589856 AXU589853:AZR589856 BHQ589853:BJN589856 BRM589853:BTJ589856 CBI589853:CDF589856 CLE589853:CNB589856 CVA589853:CWX589856 DEW589853:DGT589856 DOS589853:DQP589856 DYO589853:EAL589856 EIK589853:EKH589856 ESG589853:EUD589856 FCC589853:FDZ589856 FLY589853:FNV589856 FVU589853:FXR589856 GFQ589853:GHN589856 GPM589853:GRJ589856 GZI589853:HBF589856 HJE589853:HLB589856 HTA589853:HUX589856 ICW589853:IET589856 IMS589853:IOP589856 IWO589853:IYL589856 JGK589853:JIH589856 JQG589853:JSD589856 KAC589853:KBZ589856 KJY589853:KLV589856 KTU589853:KVR589856 LDQ589853:LFN589856 LNM589853:LPJ589856 LXI589853:LZF589856 MHE589853:MJB589856 MRA589853:MSX589856 NAW589853:NCT589856 NKS589853:NMP589856 NUO589853:NWL589856 OEK589853:OGH589856 OOG589853:OQD589856 OYC589853:OZZ589856 PHY589853:PJV589856 PRU589853:PTR589856 QBQ589853:QDN589856 QLM589853:QNJ589856 QVI589853:QXF589856 RFE589853:RHB589856 RPA589853:RQX589856 RYW589853:SAT589856 SIS589853:SKP589856 SSO589853:SUL589856 TCK589853:TEH589856 TMG589853:TOD589856 TWC589853:TXZ589856 UFY589853:UHV589856 UPU589853:URR589856 UZQ589853:VBN589856 VJM589853:VLJ589856 VTI589853:VVF589856 WDE589853:WFB589856 WNA589853:WOX589856 WWW589853:WYT589856 AO655389:CL655392 KK655389:MH655392 UG655389:WD655392 AEC655389:AFZ655392 ANY655389:APV655392 AXU655389:AZR655392 BHQ655389:BJN655392 BRM655389:BTJ655392 CBI655389:CDF655392 CLE655389:CNB655392 CVA655389:CWX655392 DEW655389:DGT655392 DOS655389:DQP655392 DYO655389:EAL655392 EIK655389:EKH655392 ESG655389:EUD655392 FCC655389:FDZ655392 FLY655389:FNV655392 FVU655389:FXR655392 GFQ655389:GHN655392 GPM655389:GRJ655392 GZI655389:HBF655392 HJE655389:HLB655392 HTA655389:HUX655392 ICW655389:IET655392 IMS655389:IOP655392 IWO655389:IYL655392 JGK655389:JIH655392 JQG655389:JSD655392 KAC655389:KBZ655392 KJY655389:KLV655392 KTU655389:KVR655392 LDQ655389:LFN655392 LNM655389:LPJ655392 LXI655389:LZF655392 MHE655389:MJB655392 MRA655389:MSX655392 NAW655389:NCT655392 NKS655389:NMP655392 NUO655389:NWL655392 OEK655389:OGH655392 OOG655389:OQD655392 OYC655389:OZZ655392 PHY655389:PJV655392 PRU655389:PTR655392 QBQ655389:QDN655392 QLM655389:QNJ655392 QVI655389:QXF655392 RFE655389:RHB655392 RPA655389:RQX655392 RYW655389:SAT655392 SIS655389:SKP655392 SSO655389:SUL655392 TCK655389:TEH655392 TMG655389:TOD655392 TWC655389:TXZ655392 UFY655389:UHV655392 UPU655389:URR655392 UZQ655389:VBN655392 VJM655389:VLJ655392 VTI655389:VVF655392 WDE655389:WFB655392 WNA655389:WOX655392 WWW655389:WYT655392 AO720925:CL720928 KK720925:MH720928 UG720925:WD720928 AEC720925:AFZ720928 ANY720925:APV720928 AXU720925:AZR720928 BHQ720925:BJN720928 BRM720925:BTJ720928 CBI720925:CDF720928 CLE720925:CNB720928 CVA720925:CWX720928 DEW720925:DGT720928 DOS720925:DQP720928 DYO720925:EAL720928 EIK720925:EKH720928 ESG720925:EUD720928 FCC720925:FDZ720928 FLY720925:FNV720928 FVU720925:FXR720928 GFQ720925:GHN720928 GPM720925:GRJ720928 GZI720925:HBF720928 HJE720925:HLB720928 HTA720925:HUX720928 ICW720925:IET720928 IMS720925:IOP720928 IWO720925:IYL720928 JGK720925:JIH720928 JQG720925:JSD720928 KAC720925:KBZ720928 KJY720925:KLV720928 KTU720925:KVR720928 LDQ720925:LFN720928 LNM720925:LPJ720928 LXI720925:LZF720928 MHE720925:MJB720928 MRA720925:MSX720928 NAW720925:NCT720928 NKS720925:NMP720928 NUO720925:NWL720928 OEK720925:OGH720928 OOG720925:OQD720928 OYC720925:OZZ720928 PHY720925:PJV720928 PRU720925:PTR720928 QBQ720925:QDN720928 QLM720925:QNJ720928 QVI720925:QXF720928 RFE720925:RHB720928 RPA720925:RQX720928 RYW720925:SAT720928 SIS720925:SKP720928 SSO720925:SUL720928 TCK720925:TEH720928 TMG720925:TOD720928 TWC720925:TXZ720928 UFY720925:UHV720928 UPU720925:URR720928 UZQ720925:VBN720928 VJM720925:VLJ720928 VTI720925:VVF720928 WDE720925:WFB720928 WNA720925:WOX720928 WWW720925:WYT720928 AO786461:CL786464 KK786461:MH786464 UG786461:WD786464 AEC786461:AFZ786464 ANY786461:APV786464 AXU786461:AZR786464 BHQ786461:BJN786464 BRM786461:BTJ786464 CBI786461:CDF786464 CLE786461:CNB786464 CVA786461:CWX786464 DEW786461:DGT786464 DOS786461:DQP786464 DYO786461:EAL786464 EIK786461:EKH786464 ESG786461:EUD786464 FCC786461:FDZ786464 FLY786461:FNV786464 FVU786461:FXR786464 GFQ786461:GHN786464 GPM786461:GRJ786464 GZI786461:HBF786464 HJE786461:HLB786464 HTA786461:HUX786464 ICW786461:IET786464 IMS786461:IOP786464 IWO786461:IYL786464 JGK786461:JIH786464 JQG786461:JSD786464 KAC786461:KBZ786464 KJY786461:KLV786464 KTU786461:KVR786464 LDQ786461:LFN786464 LNM786461:LPJ786464 LXI786461:LZF786464 MHE786461:MJB786464 MRA786461:MSX786464 NAW786461:NCT786464 NKS786461:NMP786464 NUO786461:NWL786464 OEK786461:OGH786464 OOG786461:OQD786464 OYC786461:OZZ786464 PHY786461:PJV786464 PRU786461:PTR786464 QBQ786461:QDN786464 QLM786461:QNJ786464 QVI786461:QXF786464 RFE786461:RHB786464 RPA786461:RQX786464 RYW786461:SAT786464 SIS786461:SKP786464 SSO786461:SUL786464 TCK786461:TEH786464 TMG786461:TOD786464 TWC786461:TXZ786464 UFY786461:UHV786464 UPU786461:URR786464 UZQ786461:VBN786464 VJM786461:VLJ786464 VTI786461:VVF786464 WDE786461:WFB786464 WNA786461:WOX786464 WWW786461:WYT786464 AO851997:CL852000 KK851997:MH852000 UG851997:WD852000 AEC851997:AFZ852000 ANY851997:APV852000 AXU851997:AZR852000 BHQ851997:BJN852000 BRM851997:BTJ852000 CBI851997:CDF852000 CLE851997:CNB852000 CVA851997:CWX852000 DEW851997:DGT852000 DOS851997:DQP852000 DYO851997:EAL852000 EIK851997:EKH852000 ESG851997:EUD852000 FCC851997:FDZ852000 FLY851997:FNV852000 FVU851997:FXR852000 GFQ851997:GHN852000 GPM851997:GRJ852000 GZI851997:HBF852000 HJE851997:HLB852000 HTA851997:HUX852000 ICW851997:IET852000 IMS851997:IOP852000 IWO851997:IYL852000 JGK851997:JIH852000 JQG851997:JSD852000 KAC851997:KBZ852000 KJY851997:KLV852000 KTU851997:KVR852000 LDQ851997:LFN852000 LNM851997:LPJ852000 LXI851997:LZF852000 MHE851997:MJB852000 MRA851997:MSX852000 NAW851997:NCT852000 NKS851997:NMP852000 NUO851997:NWL852000 OEK851997:OGH852000 OOG851997:OQD852000 OYC851997:OZZ852000 PHY851997:PJV852000 PRU851997:PTR852000 QBQ851997:QDN852000 QLM851997:QNJ852000 QVI851997:QXF852000 RFE851997:RHB852000 RPA851997:RQX852000 RYW851997:SAT852000 SIS851997:SKP852000 SSO851997:SUL852000 TCK851997:TEH852000 TMG851997:TOD852000 TWC851997:TXZ852000 UFY851997:UHV852000 UPU851997:URR852000 UZQ851997:VBN852000 VJM851997:VLJ852000 VTI851997:VVF852000 WDE851997:WFB852000 WNA851997:WOX852000 WWW851997:WYT852000 AO917533:CL917536 KK917533:MH917536 UG917533:WD917536 AEC917533:AFZ917536 ANY917533:APV917536 AXU917533:AZR917536 BHQ917533:BJN917536 BRM917533:BTJ917536 CBI917533:CDF917536 CLE917533:CNB917536 CVA917533:CWX917536 DEW917533:DGT917536 DOS917533:DQP917536 DYO917533:EAL917536 EIK917533:EKH917536 ESG917533:EUD917536 FCC917533:FDZ917536 FLY917533:FNV917536 FVU917533:FXR917536 GFQ917533:GHN917536 GPM917533:GRJ917536 GZI917533:HBF917536 HJE917533:HLB917536 HTA917533:HUX917536 ICW917533:IET917536 IMS917533:IOP917536 IWO917533:IYL917536 JGK917533:JIH917536 JQG917533:JSD917536 KAC917533:KBZ917536 KJY917533:KLV917536 KTU917533:KVR917536 LDQ917533:LFN917536 LNM917533:LPJ917536 LXI917533:LZF917536 MHE917533:MJB917536 MRA917533:MSX917536 NAW917533:NCT917536 NKS917533:NMP917536 NUO917533:NWL917536 OEK917533:OGH917536 OOG917533:OQD917536 OYC917533:OZZ917536 PHY917533:PJV917536 PRU917533:PTR917536 QBQ917533:QDN917536 QLM917533:QNJ917536 QVI917533:QXF917536 RFE917533:RHB917536 RPA917533:RQX917536 RYW917533:SAT917536 SIS917533:SKP917536 SSO917533:SUL917536 TCK917533:TEH917536 TMG917533:TOD917536 TWC917533:TXZ917536 UFY917533:UHV917536 UPU917533:URR917536 UZQ917533:VBN917536 VJM917533:VLJ917536 VTI917533:VVF917536 WDE917533:WFB917536 WNA917533:WOX917536 WWW917533:WYT917536 AO983069:CL983072 KK983069:MH983072 UG983069:WD983072 AEC983069:AFZ983072 ANY983069:APV983072 AXU983069:AZR983072 BHQ983069:BJN983072 BRM983069:BTJ983072 CBI983069:CDF983072 CLE983069:CNB983072 CVA983069:CWX983072 DEW983069:DGT983072 DOS983069:DQP983072 DYO983069:EAL983072 EIK983069:EKH983072 ESG983069:EUD983072 FCC983069:FDZ983072 FLY983069:FNV983072 FVU983069:FXR983072 GFQ983069:GHN983072 GPM983069:GRJ983072 GZI983069:HBF983072 HJE983069:HLB983072 HTA983069:HUX983072 ICW983069:IET983072 IMS983069:IOP983072 IWO983069:IYL983072 JGK983069:JIH983072 JQG983069:JSD983072 KAC983069:KBZ983072 KJY983069:KLV983072 KTU983069:KVR983072 LDQ983069:LFN983072 LNM983069:LPJ983072 LXI983069:LZF983072 MHE983069:MJB983072 MRA983069:MSX983072 NAW983069:NCT983072 NKS983069:NMP983072 NUO983069:NWL983072 OEK983069:OGH983072 OOG983069:OQD983072 OYC983069:OZZ983072 PHY983069:PJV983072 PRU983069:PTR983072 QBQ983069:QDN983072 QLM983069:QNJ983072 QVI983069:QXF983072 RFE983069:RHB983072 RPA983069:RQX983072 RYW983069:SAT983072 SIS983069:SKP983072 SSO983069:SUL983072 TCK983069:TEH983072 TMG983069:TOD983072 TWC983069:TXZ983072 UFY983069:UHV983072 UPU983069:URR983072 UZQ983069:VBN983072 VJM983069:VLJ983072 VTI983069:VVF983072 WDE983069:WFB983072 WNA983069:WOX983072 WWW983069:WYT983072 CJ22:CJ26 MF22:MF26 WB22:WB26 AFX22:AFX26 APT22:APT26 AZP22:AZP26 BJL22:BJL26 BTH22:BTH26 CDD22:CDD26 CMZ22:CMZ26 CWV22:CWV26 DGR22:DGR26 DQN22:DQN26 EAJ22:EAJ26 EKF22:EKF26 EUB22:EUB26 FDX22:FDX26 FNT22:FNT26 FXP22:FXP26 GHL22:GHL26 GRH22:GRH26 HBD22:HBD26 HKZ22:HKZ26 HUV22:HUV26 IER22:IER26 ION22:ION26 IYJ22:IYJ26 JIF22:JIF26 JSB22:JSB26 KBX22:KBX26 KLT22:KLT26 KVP22:KVP26 LFL22:LFL26 LPH22:LPH26 LZD22:LZD26 MIZ22:MIZ26 MSV22:MSV26 NCR22:NCR26 NMN22:NMN26 NWJ22:NWJ26 OGF22:OGF26 OQB22:OQB26 OZX22:OZX26 PJT22:PJT26 PTP22:PTP26 QDL22:QDL26 QNH22:QNH26 QXD22:QXD26 RGZ22:RGZ26 RQV22:RQV26 SAR22:SAR26 SKN22:SKN26 SUJ22:SUJ26 TEF22:TEF26 TOB22:TOB26 TXX22:TXX26 UHT22:UHT26 URP22:URP26 VBL22:VBL26 VLH22:VLH26 VVD22:VVD26 WEZ22:WEZ26 WOV22:WOV26 WYR22:WYR26 CJ65558:CJ65562 MF65558:MF65562 WB65558:WB65562 AFX65558:AFX65562 APT65558:APT65562 AZP65558:AZP65562 BJL65558:BJL65562 BTH65558:BTH65562 CDD65558:CDD65562 CMZ65558:CMZ65562 CWV65558:CWV65562 DGR65558:DGR65562 DQN65558:DQN65562 EAJ65558:EAJ65562 EKF65558:EKF65562 EUB65558:EUB65562 FDX65558:FDX65562 FNT65558:FNT65562 FXP65558:FXP65562 GHL65558:GHL65562 GRH65558:GRH65562 HBD65558:HBD65562 HKZ65558:HKZ65562 HUV65558:HUV65562 IER65558:IER65562 ION65558:ION65562 IYJ65558:IYJ65562 JIF65558:JIF65562 JSB65558:JSB65562 KBX65558:KBX65562 KLT65558:KLT65562 KVP65558:KVP65562 LFL65558:LFL65562 LPH65558:LPH65562 LZD65558:LZD65562 MIZ65558:MIZ65562 MSV65558:MSV65562 NCR65558:NCR65562 NMN65558:NMN65562 NWJ65558:NWJ65562 OGF65558:OGF65562 OQB65558:OQB65562 OZX65558:OZX65562 PJT65558:PJT65562 PTP65558:PTP65562 QDL65558:QDL65562 QNH65558:QNH65562 QXD65558:QXD65562 RGZ65558:RGZ65562 RQV65558:RQV65562 SAR65558:SAR65562 SKN65558:SKN65562 SUJ65558:SUJ65562 TEF65558:TEF65562 TOB65558:TOB65562 TXX65558:TXX65562 UHT65558:UHT65562 URP65558:URP65562 VBL65558:VBL65562 VLH65558:VLH65562 VVD65558:VVD65562 WEZ65558:WEZ65562 WOV65558:WOV65562 WYR65558:WYR65562 CJ131094:CJ131098 MF131094:MF131098 WB131094:WB131098 AFX131094:AFX131098 APT131094:APT131098 AZP131094:AZP131098 BJL131094:BJL131098 BTH131094:BTH131098 CDD131094:CDD131098 CMZ131094:CMZ131098 CWV131094:CWV131098 DGR131094:DGR131098 DQN131094:DQN131098 EAJ131094:EAJ131098 EKF131094:EKF131098 EUB131094:EUB131098 FDX131094:FDX131098 FNT131094:FNT131098 FXP131094:FXP131098 GHL131094:GHL131098 GRH131094:GRH131098 HBD131094:HBD131098 HKZ131094:HKZ131098 HUV131094:HUV131098 IER131094:IER131098 ION131094:ION131098 IYJ131094:IYJ131098 JIF131094:JIF131098 JSB131094:JSB131098 KBX131094:KBX131098 KLT131094:KLT131098 KVP131094:KVP131098 LFL131094:LFL131098 LPH131094:LPH131098 LZD131094:LZD131098 MIZ131094:MIZ131098 MSV131094:MSV131098 NCR131094:NCR131098 NMN131094:NMN131098 NWJ131094:NWJ131098 OGF131094:OGF131098 OQB131094:OQB131098 OZX131094:OZX131098 PJT131094:PJT131098 PTP131094:PTP131098 QDL131094:QDL131098 QNH131094:QNH131098 QXD131094:QXD131098 RGZ131094:RGZ131098 RQV131094:RQV131098 SAR131094:SAR131098 SKN131094:SKN131098 SUJ131094:SUJ131098 TEF131094:TEF131098 TOB131094:TOB131098 TXX131094:TXX131098 UHT131094:UHT131098 URP131094:URP131098 VBL131094:VBL131098 VLH131094:VLH131098 VVD131094:VVD131098 WEZ131094:WEZ131098 WOV131094:WOV131098 WYR131094:WYR131098 CJ196630:CJ196634 MF196630:MF196634 WB196630:WB196634 AFX196630:AFX196634 APT196630:APT196634 AZP196630:AZP196634 BJL196630:BJL196634 BTH196630:BTH196634 CDD196630:CDD196634 CMZ196630:CMZ196634 CWV196630:CWV196634 DGR196630:DGR196634 DQN196630:DQN196634 EAJ196630:EAJ196634 EKF196630:EKF196634 EUB196630:EUB196634 FDX196630:FDX196634 FNT196630:FNT196634 FXP196630:FXP196634 GHL196630:GHL196634 GRH196630:GRH196634 HBD196630:HBD196634 HKZ196630:HKZ196634 HUV196630:HUV196634 IER196630:IER196634 ION196630:ION196634 IYJ196630:IYJ196634 JIF196630:JIF196634 JSB196630:JSB196634 KBX196630:KBX196634 KLT196630:KLT196634 KVP196630:KVP196634 LFL196630:LFL196634 LPH196630:LPH196634 LZD196630:LZD196634 MIZ196630:MIZ196634 MSV196630:MSV196634 NCR196630:NCR196634 NMN196630:NMN196634 NWJ196630:NWJ196634 OGF196630:OGF196634 OQB196630:OQB196634 OZX196630:OZX196634 PJT196630:PJT196634 PTP196630:PTP196634 QDL196630:QDL196634 QNH196630:QNH196634 QXD196630:QXD196634 RGZ196630:RGZ196634 RQV196630:RQV196634 SAR196630:SAR196634 SKN196630:SKN196634 SUJ196630:SUJ196634 TEF196630:TEF196634 TOB196630:TOB196634 TXX196630:TXX196634 UHT196630:UHT196634 URP196630:URP196634 VBL196630:VBL196634 VLH196630:VLH196634 VVD196630:VVD196634 WEZ196630:WEZ196634 WOV196630:WOV196634 WYR196630:WYR196634 CJ262166:CJ262170 MF262166:MF262170 WB262166:WB262170 AFX262166:AFX262170 APT262166:APT262170 AZP262166:AZP262170 BJL262166:BJL262170 BTH262166:BTH262170 CDD262166:CDD262170 CMZ262166:CMZ262170 CWV262166:CWV262170 DGR262166:DGR262170 DQN262166:DQN262170 EAJ262166:EAJ262170 EKF262166:EKF262170 EUB262166:EUB262170 FDX262166:FDX262170 FNT262166:FNT262170 FXP262166:FXP262170 GHL262166:GHL262170 GRH262166:GRH262170 HBD262166:HBD262170 HKZ262166:HKZ262170 HUV262166:HUV262170 IER262166:IER262170 ION262166:ION262170 IYJ262166:IYJ262170 JIF262166:JIF262170 JSB262166:JSB262170 KBX262166:KBX262170 KLT262166:KLT262170 KVP262166:KVP262170 LFL262166:LFL262170 LPH262166:LPH262170 LZD262166:LZD262170 MIZ262166:MIZ262170 MSV262166:MSV262170 NCR262166:NCR262170 NMN262166:NMN262170 NWJ262166:NWJ262170 OGF262166:OGF262170 OQB262166:OQB262170 OZX262166:OZX262170 PJT262166:PJT262170 PTP262166:PTP262170 QDL262166:QDL262170 QNH262166:QNH262170 QXD262166:QXD262170 RGZ262166:RGZ262170 RQV262166:RQV262170 SAR262166:SAR262170 SKN262166:SKN262170 SUJ262166:SUJ262170 TEF262166:TEF262170 TOB262166:TOB262170 TXX262166:TXX262170 UHT262166:UHT262170 URP262166:URP262170 VBL262166:VBL262170 VLH262166:VLH262170 VVD262166:VVD262170 WEZ262166:WEZ262170 WOV262166:WOV262170 WYR262166:WYR262170 CJ327702:CJ327706 MF327702:MF327706 WB327702:WB327706 AFX327702:AFX327706 APT327702:APT327706 AZP327702:AZP327706 BJL327702:BJL327706 BTH327702:BTH327706 CDD327702:CDD327706 CMZ327702:CMZ327706 CWV327702:CWV327706 DGR327702:DGR327706 DQN327702:DQN327706 EAJ327702:EAJ327706 EKF327702:EKF327706 EUB327702:EUB327706 FDX327702:FDX327706 FNT327702:FNT327706 FXP327702:FXP327706 GHL327702:GHL327706 GRH327702:GRH327706 HBD327702:HBD327706 HKZ327702:HKZ327706 HUV327702:HUV327706 IER327702:IER327706 ION327702:ION327706 IYJ327702:IYJ327706 JIF327702:JIF327706 JSB327702:JSB327706 KBX327702:KBX327706 KLT327702:KLT327706 KVP327702:KVP327706 LFL327702:LFL327706 LPH327702:LPH327706 LZD327702:LZD327706 MIZ327702:MIZ327706 MSV327702:MSV327706 NCR327702:NCR327706 NMN327702:NMN327706 NWJ327702:NWJ327706 OGF327702:OGF327706 OQB327702:OQB327706 OZX327702:OZX327706 PJT327702:PJT327706 PTP327702:PTP327706 QDL327702:QDL327706 QNH327702:QNH327706 QXD327702:QXD327706 RGZ327702:RGZ327706 RQV327702:RQV327706 SAR327702:SAR327706 SKN327702:SKN327706 SUJ327702:SUJ327706 TEF327702:TEF327706 TOB327702:TOB327706 TXX327702:TXX327706 UHT327702:UHT327706 URP327702:URP327706 VBL327702:VBL327706 VLH327702:VLH327706 VVD327702:VVD327706 WEZ327702:WEZ327706 WOV327702:WOV327706 WYR327702:WYR327706 CJ393238:CJ393242 MF393238:MF393242 WB393238:WB393242 AFX393238:AFX393242 APT393238:APT393242 AZP393238:AZP393242 BJL393238:BJL393242 BTH393238:BTH393242 CDD393238:CDD393242 CMZ393238:CMZ393242 CWV393238:CWV393242 DGR393238:DGR393242 DQN393238:DQN393242 EAJ393238:EAJ393242 EKF393238:EKF393242 EUB393238:EUB393242 FDX393238:FDX393242 FNT393238:FNT393242 FXP393238:FXP393242 GHL393238:GHL393242 GRH393238:GRH393242 HBD393238:HBD393242 HKZ393238:HKZ393242 HUV393238:HUV393242 IER393238:IER393242 ION393238:ION393242 IYJ393238:IYJ393242 JIF393238:JIF393242 JSB393238:JSB393242 KBX393238:KBX393242 KLT393238:KLT393242 KVP393238:KVP393242 LFL393238:LFL393242 LPH393238:LPH393242 LZD393238:LZD393242 MIZ393238:MIZ393242 MSV393238:MSV393242 NCR393238:NCR393242 NMN393238:NMN393242 NWJ393238:NWJ393242 OGF393238:OGF393242 OQB393238:OQB393242 OZX393238:OZX393242 PJT393238:PJT393242 PTP393238:PTP393242 QDL393238:QDL393242 QNH393238:QNH393242 QXD393238:QXD393242 RGZ393238:RGZ393242 RQV393238:RQV393242 SAR393238:SAR393242 SKN393238:SKN393242 SUJ393238:SUJ393242 TEF393238:TEF393242 TOB393238:TOB393242 TXX393238:TXX393242 UHT393238:UHT393242 URP393238:URP393242 VBL393238:VBL393242 VLH393238:VLH393242 VVD393238:VVD393242 WEZ393238:WEZ393242 WOV393238:WOV393242 WYR393238:WYR393242 CJ458774:CJ458778 MF458774:MF458778 WB458774:WB458778 AFX458774:AFX458778 APT458774:APT458778 AZP458774:AZP458778 BJL458774:BJL458778 BTH458774:BTH458778 CDD458774:CDD458778 CMZ458774:CMZ458778 CWV458774:CWV458778 DGR458774:DGR458778 DQN458774:DQN458778 EAJ458774:EAJ458778 EKF458774:EKF458778 EUB458774:EUB458778 FDX458774:FDX458778 FNT458774:FNT458778 FXP458774:FXP458778 GHL458774:GHL458778 GRH458774:GRH458778 HBD458774:HBD458778 HKZ458774:HKZ458778 HUV458774:HUV458778 IER458774:IER458778 ION458774:ION458778 IYJ458774:IYJ458778 JIF458774:JIF458778 JSB458774:JSB458778 KBX458774:KBX458778 KLT458774:KLT458778 KVP458774:KVP458778 LFL458774:LFL458778 LPH458774:LPH458778 LZD458774:LZD458778 MIZ458774:MIZ458778 MSV458774:MSV458778 NCR458774:NCR458778 NMN458774:NMN458778 NWJ458774:NWJ458778 OGF458774:OGF458778 OQB458774:OQB458778 OZX458774:OZX458778 PJT458774:PJT458778 PTP458774:PTP458778 QDL458774:QDL458778 QNH458774:QNH458778 QXD458774:QXD458778 RGZ458774:RGZ458778 RQV458774:RQV458778 SAR458774:SAR458778 SKN458774:SKN458778 SUJ458774:SUJ458778 TEF458774:TEF458778 TOB458774:TOB458778 TXX458774:TXX458778 UHT458774:UHT458778 URP458774:URP458778 VBL458774:VBL458778 VLH458774:VLH458778 VVD458774:VVD458778 WEZ458774:WEZ458778 WOV458774:WOV458778 WYR458774:WYR458778 CJ524310:CJ524314 MF524310:MF524314 WB524310:WB524314 AFX524310:AFX524314 APT524310:APT524314 AZP524310:AZP524314 BJL524310:BJL524314 BTH524310:BTH524314 CDD524310:CDD524314 CMZ524310:CMZ524314 CWV524310:CWV524314 DGR524310:DGR524314 DQN524310:DQN524314 EAJ524310:EAJ524314 EKF524310:EKF524314 EUB524310:EUB524314 FDX524310:FDX524314 FNT524310:FNT524314 FXP524310:FXP524314 GHL524310:GHL524314 GRH524310:GRH524314 HBD524310:HBD524314 HKZ524310:HKZ524314 HUV524310:HUV524314 IER524310:IER524314 ION524310:ION524314 IYJ524310:IYJ524314 JIF524310:JIF524314 JSB524310:JSB524314 KBX524310:KBX524314 KLT524310:KLT524314 KVP524310:KVP524314 LFL524310:LFL524314 LPH524310:LPH524314 LZD524310:LZD524314 MIZ524310:MIZ524314 MSV524310:MSV524314 NCR524310:NCR524314 NMN524310:NMN524314 NWJ524310:NWJ524314 OGF524310:OGF524314 OQB524310:OQB524314 OZX524310:OZX524314 PJT524310:PJT524314 PTP524310:PTP524314 QDL524310:QDL524314 QNH524310:QNH524314 QXD524310:QXD524314 RGZ524310:RGZ524314 RQV524310:RQV524314 SAR524310:SAR524314 SKN524310:SKN524314 SUJ524310:SUJ524314 TEF524310:TEF524314 TOB524310:TOB524314 TXX524310:TXX524314 UHT524310:UHT524314 URP524310:URP524314 VBL524310:VBL524314 VLH524310:VLH524314 VVD524310:VVD524314 WEZ524310:WEZ524314 WOV524310:WOV524314 WYR524310:WYR524314 CJ589846:CJ589850 MF589846:MF589850 WB589846:WB589850 AFX589846:AFX589850 APT589846:APT589850 AZP589846:AZP589850 BJL589846:BJL589850 BTH589846:BTH589850 CDD589846:CDD589850 CMZ589846:CMZ589850 CWV589846:CWV589850 DGR589846:DGR589850 DQN589846:DQN589850 EAJ589846:EAJ589850 EKF589846:EKF589850 EUB589846:EUB589850 FDX589846:FDX589850 FNT589846:FNT589850 FXP589846:FXP589850 GHL589846:GHL589850 GRH589846:GRH589850 HBD589846:HBD589850 HKZ589846:HKZ589850 HUV589846:HUV589850 IER589846:IER589850 ION589846:ION589850 IYJ589846:IYJ589850 JIF589846:JIF589850 JSB589846:JSB589850 KBX589846:KBX589850 KLT589846:KLT589850 KVP589846:KVP589850 LFL589846:LFL589850 LPH589846:LPH589850 LZD589846:LZD589850 MIZ589846:MIZ589850 MSV589846:MSV589850 NCR589846:NCR589850 NMN589846:NMN589850 NWJ589846:NWJ589850 OGF589846:OGF589850 OQB589846:OQB589850 OZX589846:OZX589850 PJT589846:PJT589850 PTP589846:PTP589850 QDL589846:QDL589850 QNH589846:QNH589850 QXD589846:QXD589850 RGZ589846:RGZ589850 RQV589846:RQV589850 SAR589846:SAR589850 SKN589846:SKN589850 SUJ589846:SUJ589850 TEF589846:TEF589850 TOB589846:TOB589850 TXX589846:TXX589850 UHT589846:UHT589850 URP589846:URP589850 VBL589846:VBL589850 VLH589846:VLH589850 VVD589846:VVD589850 WEZ589846:WEZ589850 WOV589846:WOV589850 WYR589846:WYR589850 CJ655382:CJ655386 MF655382:MF655386 WB655382:WB655386 AFX655382:AFX655386 APT655382:APT655386 AZP655382:AZP655386 BJL655382:BJL655386 BTH655382:BTH655386 CDD655382:CDD655386 CMZ655382:CMZ655386 CWV655382:CWV655386 DGR655382:DGR655386 DQN655382:DQN655386 EAJ655382:EAJ655386 EKF655382:EKF655386 EUB655382:EUB655386 FDX655382:FDX655386 FNT655382:FNT655386 FXP655382:FXP655386 GHL655382:GHL655386 GRH655382:GRH655386 HBD655382:HBD655386 HKZ655382:HKZ655386 HUV655382:HUV655386 IER655382:IER655386 ION655382:ION655386 IYJ655382:IYJ655386 JIF655382:JIF655386 JSB655382:JSB655386 KBX655382:KBX655386 KLT655382:KLT655386 KVP655382:KVP655386 LFL655382:LFL655386 LPH655382:LPH655386 LZD655382:LZD655386 MIZ655382:MIZ655386 MSV655382:MSV655386 NCR655382:NCR655386 NMN655382:NMN655386 NWJ655382:NWJ655386 OGF655382:OGF655386 OQB655382:OQB655386 OZX655382:OZX655386 PJT655382:PJT655386 PTP655382:PTP655386 QDL655382:QDL655386 QNH655382:QNH655386 QXD655382:QXD655386 RGZ655382:RGZ655386 RQV655382:RQV655386 SAR655382:SAR655386 SKN655382:SKN655386 SUJ655382:SUJ655386 TEF655382:TEF655386 TOB655382:TOB655386 TXX655382:TXX655386 UHT655382:UHT655386 URP655382:URP655386 VBL655382:VBL655386 VLH655382:VLH655386 VVD655382:VVD655386 WEZ655382:WEZ655386 WOV655382:WOV655386 WYR655382:WYR655386 CJ720918:CJ720922 MF720918:MF720922 WB720918:WB720922 AFX720918:AFX720922 APT720918:APT720922 AZP720918:AZP720922 BJL720918:BJL720922 BTH720918:BTH720922 CDD720918:CDD720922 CMZ720918:CMZ720922 CWV720918:CWV720922 DGR720918:DGR720922 DQN720918:DQN720922 EAJ720918:EAJ720922 EKF720918:EKF720922 EUB720918:EUB720922 FDX720918:FDX720922 FNT720918:FNT720922 FXP720918:FXP720922 GHL720918:GHL720922 GRH720918:GRH720922 HBD720918:HBD720922 HKZ720918:HKZ720922 HUV720918:HUV720922 IER720918:IER720922 ION720918:ION720922 IYJ720918:IYJ720922 JIF720918:JIF720922 JSB720918:JSB720922 KBX720918:KBX720922 KLT720918:KLT720922 KVP720918:KVP720922 LFL720918:LFL720922 LPH720918:LPH720922 LZD720918:LZD720922 MIZ720918:MIZ720922 MSV720918:MSV720922 NCR720918:NCR720922 NMN720918:NMN720922 NWJ720918:NWJ720922 OGF720918:OGF720922 OQB720918:OQB720922 OZX720918:OZX720922 PJT720918:PJT720922 PTP720918:PTP720922 QDL720918:QDL720922 QNH720918:QNH720922 QXD720918:QXD720922 RGZ720918:RGZ720922 RQV720918:RQV720922 SAR720918:SAR720922 SKN720918:SKN720922 SUJ720918:SUJ720922 TEF720918:TEF720922 TOB720918:TOB720922 TXX720918:TXX720922 UHT720918:UHT720922 URP720918:URP720922 VBL720918:VBL720922 VLH720918:VLH720922 VVD720918:VVD720922 WEZ720918:WEZ720922 WOV720918:WOV720922 WYR720918:WYR720922 CJ786454:CJ786458 MF786454:MF786458 WB786454:WB786458 AFX786454:AFX786458 APT786454:APT786458 AZP786454:AZP786458 BJL786454:BJL786458 BTH786454:BTH786458 CDD786454:CDD786458 CMZ786454:CMZ786458 CWV786454:CWV786458 DGR786454:DGR786458 DQN786454:DQN786458 EAJ786454:EAJ786458 EKF786454:EKF786458 EUB786454:EUB786458 FDX786454:FDX786458 FNT786454:FNT786458 FXP786454:FXP786458 GHL786454:GHL786458 GRH786454:GRH786458 HBD786454:HBD786458 HKZ786454:HKZ786458 HUV786454:HUV786458 IER786454:IER786458 ION786454:ION786458 IYJ786454:IYJ786458 JIF786454:JIF786458 JSB786454:JSB786458 KBX786454:KBX786458 KLT786454:KLT786458 KVP786454:KVP786458 LFL786454:LFL786458 LPH786454:LPH786458 LZD786454:LZD786458 MIZ786454:MIZ786458 MSV786454:MSV786458 NCR786454:NCR786458 NMN786454:NMN786458 NWJ786454:NWJ786458 OGF786454:OGF786458 OQB786454:OQB786458 OZX786454:OZX786458 PJT786454:PJT786458 PTP786454:PTP786458 QDL786454:QDL786458 QNH786454:QNH786458 QXD786454:QXD786458 RGZ786454:RGZ786458 RQV786454:RQV786458 SAR786454:SAR786458 SKN786454:SKN786458 SUJ786454:SUJ786458 TEF786454:TEF786458 TOB786454:TOB786458 TXX786454:TXX786458 UHT786454:UHT786458 URP786454:URP786458 VBL786454:VBL786458 VLH786454:VLH786458 VVD786454:VVD786458 WEZ786454:WEZ786458 WOV786454:WOV786458 WYR786454:WYR786458 CJ851990:CJ851994 MF851990:MF851994 WB851990:WB851994 AFX851990:AFX851994 APT851990:APT851994 AZP851990:AZP851994 BJL851990:BJL851994 BTH851990:BTH851994 CDD851990:CDD851994 CMZ851990:CMZ851994 CWV851990:CWV851994 DGR851990:DGR851994 DQN851990:DQN851994 EAJ851990:EAJ851994 EKF851990:EKF851994 EUB851990:EUB851994 FDX851990:FDX851994 FNT851990:FNT851994 FXP851990:FXP851994 GHL851990:GHL851994 GRH851990:GRH851994 HBD851990:HBD851994 HKZ851990:HKZ851994 HUV851990:HUV851994 IER851990:IER851994 ION851990:ION851994 IYJ851990:IYJ851994 JIF851990:JIF851994 JSB851990:JSB851994 KBX851990:KBX851994 KLT851990:KLT851994 KVP851990:KVP851994 LFL851990:LFL851994 LPH851990:LPH851994 LZD851990:LZD851994 MIZ851990:MIZ851994 MSV851990:MSV851994 NCR851990:NCR851994 NMN851990:NMN851994 NWJ851990:NWJ851994 OGF851990:OGF851994 OQB851990:OQB851994 OZX851990:OZX851994 PJT851990:PJT851994 PTP851990:PTP851994 QDL851990:QDL851994 QNH851990:QNH851994 QXD851990:QXD851994 RGZ851990:RGZ851994 RQV851990:RQV851994 SAR851990:SAR851994 SKN851990:SKN851994 SUJ851990:SUJ851994 TEF851990:TEF851994 TOB851990:TOB851994 TXX851990:TXX851994 UHT851990:UHT851994 URP851990:URP851994 VBL851990:VBL851994 VLH851990:VLH851994 VVD851990:VVD851994 WEZ851990:WEZ851994 WOV851990:WOV851994 WYR851990:WYR851994 CJ917526:CJ917530 MF917526:MF917530 WB917526:WB917530 AFX917526:AFX917530 APT917526:APT917530 AZP917526:AZP917530 BJL917526:BJL917530 BTH917526:BTH917530 CDD917526:CDD917530 CMZ917526:CMZ917530 CWV917526:CWV917530 DGR917526:DGR917530 DQN917526:DQN917530 EAJ917526:EAJ917530 EKF917526:EKF917530 EUB917526:EUB917530 FDX917526:FDX917530 FNT917526:FNT917530 FXP917526:FXP917530 GHL917526:GHL917530 GRH917526:GRH917530 HBD917526:HBD917530 HKZ917526:HKZ917530 HUV917526:HUV917530 IER917526:IER917530 ION917526:ION917530 IYJ917526:IYJ917530 JIF917526:JIF917530 JSB917526:JSB917530 KBX917526:KBX917530 KLT917526:KLT917530 KVP917526:KVP917530 LFL917526:LFL917530 LPH917526:LPH917530 LZD917526:LZD917530 MIZ917526:MIZ917530 MSV917526:MSV917530 NCR917526:NCR917530 NMN917526:NMN917530 NWJ917526:NWJ917530 OGF917526:OGF917530 OQB917526:OQB917530 OZX917526:OZX917530 PJT917526:PJT917530 PTP917526:PTP917530 QDL917526:QDL917530 QNH917526:QNH917530 QXD917526:QXD917530 RGZ917526:RGZ917530 RQV917526:RQV917530 SAR917526:SAR917530 SKN917526:SKN917530 SUJ917526:SUJ917530 TEF917526:TEF917530 TOB917526:TOB917530 TXX917526:TXX917530 UHT917526:UHT917530 URP917526:URP917530 VBL917526:VBL917530 VLH917526:VLH917530 VVD917526:VVD917530 WEZ917526:WEZ917530 WOV917526:WOV917530 WYR917526:WYR917530 CJ983062:CJ983066 MF983062:MF983066 WB983062:WB983066 AFX983062:AFX983066 APT983062:APT983066 AZP983062:AZP983066 BJL983062:BJL983066 BTH983062:BTH983066 CDD983062:CDD983066 CMZ983062:CMZ983066 CWV983062:CWV983066 DGR983062:DGR983066 DQN983062:DQN983066 EAJ983062:EAJ983066 EKF983062:EKF983066 EUB983062:EUB983066 FDX983062:FDX983066 FNT983062:FNT983066 FXP983062:FXP983066 GHL983062:GHL983066 GRH983062:GRH983066 HBD983062:HBD983066 HKZ983062:HKZ983066 HUV983062:HUV983066 IER983062:IER983066 ION983062:ION983066 IYJ983062:IYJ983066 JIF983062:JIF983066 JSB983062:JSB983066 KBX983062:KBX983066 KLT983062:KLT983066 KVP983062:KVP983066 LFL983062:LFL983066 LPH983062:LPH983066 LZD983062:LZD983066 MIZ983062:MIZ983066 MSV983062:MSV983066 NCR983062:NCR983066 NMN983062:NMN983066 NWJ983062:NWJ983066 OGF983062:OGF983066 OQB983062:OQB983066 OZX983062:OZX983066 PJT983062:PJT983066 PTP983062:PTP983066 QDL983062:QDL983066 QNH983062:QNH983066 QXD983062:QXD983066 RGZ983062:RGZ983066 RQV983062:RQV983066 SAR983062:SAR983066 SKN983062:SKN983066 SUJ983062:SUJ983066 TEF983062:TEF983066 TOB983062:TOB983066 TXX983062:TXX983066 UHT983062:UHT983066 URP983062:URP983066 VBL983062:VBL983066 VLH983062:VLH983066 VVD983062:VVD983066 WEZ983062:WEZ983066 WOV983062:WOV983066 WYR983062:WYR983066 CK2:CL26 MG2:MH26 WC2:WD26 AFY2:AFZ26 APU2:APV26 AZQ2:AZR26 BJM2:BJN26 BTI2:BTJ26 CDE2:CDF26 CNA2:CNB26 CWW2:CWX26 DGS2:DGT26 DQO2:DQP26 EAK2:EAL26 EKG2:EKH26 EUC2:EUD26 FDY2:FDZ26 FNU2:FNV26 FXQ2:FXR26 GHM2:GHN26 GRI2:GRJ26 HBE2:HBF26 HLA2:HLB26 HUW2:HUX26 IES2:IET26 IOO2:IOP26 IYK2:IYL26 JIG2:JIH26 JSC2:JSD26 KBY2:KBZ26 KLU2:KLV26 KVQ2:KVR26 LFM2:LFN26 LPI2:LPJ26 LZE2:LZF26 MJA2:MJB26 MSW2:MSX26 NCS2:NCT26 NMO2:NMP26 NWK2:NWL26 OGG2:OGH26 OQC2:OQD26 OZY2:OZZ26 PJU2:PJV26 PTQ2:PTR26 QDM2:QDN26 QNI2:QNJ26 QXE2:QXF26 RHA2:RHB26 RQW2:RQX26 SAS2:SAT26 SKO2:SKP26 SUK2:SUL26 TEG2:TEH26 TOC2:TOD26 TXY2:TXZ26 UHU2:UHV26 URQ2:URR26 VBM2:VBN26 VLI2:VLJ26 VVE2:VVF26 WFA2:WFB26 WOW2:WOX26 WYS2:WYT26 CK65538:CL65562 MG65538:MH65562 WC65538:WD65562 AFY65538:AFZ65562 APU65538:APV65562 AZQ65538:AZR65562 BJM65538:BJN65562 BTI65538:BTJ65562 CDE65538:CDF65562 CNA65538:CNB65562 CWW65538:CWX65562 DGS65538:DGT65562 DQO65538:DQP65562 EAK65538:EAL65562 EKG65538:EKH65562 EUC65538:EUD65562 FDY65538:FDZ65562 FNU65538:FNV65562 FXQ65538:FXR65562 GHM65538:GHN65562 GRI65538:GRJ65562 HBE65538:HBF65562 HLA65538:HLB65562 HUW65538:HUX65562 IES65538:IET65562 IOO65538:IOP65562 IYK65538:IYL65562 JIG65538:JIH65562 JSC65538:JSD65562 KBY65538:KBZ65562 KLU65538:KLV65562 KVQ65538:KVR65562 LFM65538:LFN65562 LPI65538:LPJ65562 LZE65538:LZF65562 MJA65538:MJB65562 MSW65538:MSX65562 NCS65538:NCT65562 NMO65538:NMP65562 NWK65538:NWL65562 OGG65538:OGH65562 OQC65538:OQD65562 OZY65538:OZZ65562 PJU65538:PJV65562 PTQ65538:PTR65562 QDM65538:QDN65562 QNI65538:QNJ65562 QXE65538:QXF65562 RHA65538:RHB65562 RQW65538:RQX65562 SAS65538:SAT65562 SKO65538:SKP65562 SUK65538:SUL65562 TEG65538:TEH65562 TOC65538:TOD65562 TXY65538:TXZ65562 UHU65538:UHV65562 URQ65538:URR65562 VBM65538:VBN65562 VLI65538:VLJ65562 VVE65538:VVF65562 WFA65538:WFB65562 WOW65538:WOX65562 WYS65538:WYT65562 CK131074:CL131098 MG131074:MH131098 WC131074:WD131098 AFY131074:AFZ131098 APU131074:APV131098 AZQ131074:AZR131098 BJM131074:BJN131098 BTI131074:BTJ131098 CDE131074:CDF131098 CNA131074:CNB131098 CWW131074:CWX131098 DGS131074:DGT131098 DQO131074:DQP131098 EAK131074:EAL131098 EKG131074:EKH131098 EUC131074:EUD131098 FDY131074:FDZ131098 FNU131074:FNV131098 FXQ131074:FXR131098 GHM131074:GHN131098 GRI131074:GRJ131098 HBE131074:HBF131098 HLA131074:HLB131098 HUW131074:HUX131098 IES131074:IET131098 IOO131074:IOP131098 IYK131074:IYL131098 JIG131074:JIH131098 JSC131074:JSD131098 KBY131074:KBZ131098 KLU131074:KLV131098 KVQ131074:KVR131098 LFM131074:LFN131098 LPI131074:LPJ131098 LZE131074:LZF131098 MJA131074:MJB131098 MSW131074:MSX131098 NCS131074:NCT131098 NMO131074:NMP131098 NWK131074:NWL131098 OGG131074:OGH131098 OQC131074:OQD131098 OZY131074:OZZ131098 PJU131074:PJV131098 PTQ131074:PTR131098 QDM131074:QDN131098 QNI131074:QNJ131098 QXE131074:QXF131098 RHA131074:RHB131098 RQW131074:RQX131098 SAS131074:SAT131098 SKO131074:SKP131098 SUK131074:SUL131098 TEG131074:TEH131098 TOC131074:TOD131098 TXY131074:TXZ131098 UHU131074:UHV131098 URQ131074:URR131098 VBM131074:VBN131098 VLI131074:VLJ131098 VVE131074:VVF131098 WFA131074:WFB131098 WOW131074:WOX131098 WYS131074:WYT131098 CK196610:CL196634 MG196610:MH196634 WC196610:WD196634 AFY196610:AFZ196634 APU196610:APV196634 AZQ196610:AZR196634 BJM196610:BJN196634 BTI196610:BTJ196634 CDE196610:CDF196634 CNA196610:CNB196634 CWW196610:CWX196634 DGS196610:DGT196634 DQO196610:DQP196634 EAK196610:EAL196634 EKG196610:EKH196634 EUC196610:EUD196634 FDY196610:FDZ196634 FNU196610:FNV196634 FXQ196610:FXR196634 GHM196610:GHN196634 GRI196610:GRJ196634 HBE196610:HBF196634 HLA196610:HLB196634 HUW196610:HUX196634 IES196610:IET196634 IOO196610:IOP196634 IYK196610:IYL196634 JIG196610:JIH196634 JSC196610:JSD196634 KBY196610:KBZ196634 KLU196610:KLV196634 KVQ196610:KVR196634 LFM196610:LFN196634 LPI196610:LPJ196634 LZE196610:LZF196634 MJA196610:MJB196634 MSW196610:MSX196634 NCS196610:NCT196634 NMO196610:NMP196634 NWK196610:NWL196634 OGG196610:OGH196634 OQC196610:OQD196634 OZY196610:OZZ196634 PJU196610:PJV196634 PTQ196610:PTR196634 QDM196610:QDN196634 QNI196610:QNJ196634 QXE196610:QXF196634 RHA196610:RHB196634 RQW196610:RQX196634 SAS196610:SAT196634 SKO196610:SKP196634 SUK196610:SUL196634 TEG196610:TEH196634 TOC196610:TOD196634 TXY196610:TXZ196634 UHU196610:UHV196634 URQ196610:URR196634 VBM196610:VBN196634 VLI196610:VLJ196634 VVE196610:VVF196634 WFA196610:WFB196634 WOW196610:WOX196634 WYS196610:WYT196634 CK262146:CL262170 MG262146:MH262170 WC262146:WD262170 AFY262146:AFZ262170 APU262146:APV262170 AZQ262146:AZR262170 BJM262146:BJN262170 BTI262146:BTJ262170 CDE262146:CDF262170 CNA262146:CNB262170 CWW262146:CWX262170 DGS262146:DGT262170 DQO262146:DQP262170 EAK262146:EAL262170 EKG262146:EKH262170 EUC262146:EUD262170 FDY262146:FDZ262170 FNU262146:FNV262170 FXQ262146:FXR262170 GHM262146:GHN262170 GRI262146:GRJ262170 HBE262146:HBF262170 HLA262146:HLB262170 HUW262146:HUX262170 IES262146:IET262170 IOO262146:IOP262170 IYK262146:IYL262170 JIG262146:JIH262170 JSC262146:JSD262170 KBY262146:KBZ262170 KLU262146:KLV262170 KVQ262146:KVR262170 LFM262146:LFN262170 LPI262146:LPJ262170 LZE262146:LZF262170 MJA262146:MJB262170 MSW262146:MSX262170 NCS262146:NCT262170 NMO262146:NMP262170 NWK262146:NWL262170 OGG262146:OGH262170 OQC262146:OQD262170 OZY262146:OZZ262170 PJU262146:PJV262170 PTQ262146:PTR262170 QDM262146:QDN262170 QNI262146:QNJ262170 QXE262146:QXF262170 RHA262146:RHB262170 RQW262146:RQX262170 SAS262146:SAT262170 SKO262146:SKP262170 SUK262146:SUL262170 TEG262146:TEH262170 TOC262146:TOD262170 TXY262146:TXZ262170 UHU262146:UHV262170 URQ262146:URR262170 VBM262146:VBN262170 VLI262146:VLJ262170 VVE262146:VVF262170 WFA262146:WFB262170 WOW262146:WOX262170 WYS262146:WYT262170 CK327682:CL327706 MG327682:MH327706 WC327682:WD327706 AFY327682:AFZ327706 APU327682:APV327706 AZQ327682:AZR327706 BJM327682:BJN327706 BTI327682:BTJ327706 CDE327682:CDF327706 CNA327682:CNB327706 CWW327682:CWX327706 DGS327682:DGT327706 DQO327682:DQP327706 EAK327682:EAL327706 EKG327682:EKH327706 EUC327682:EUD327706 FDY327682:FDZ327706 FNU327682:FNV327706 FXQ327682:FXR327706 GHM327682:GHN327706 GRI327682:GRJ327706 HBE327682:HBF327706 HLA327682:HLB327706 HUW327682:HUX327706 IES327682:IET327706 IOO327682:IOP327706 IYK327682:IYL327706 JIG327682:JIH327706 JSC327682:JSD327706 KBY327682:KBZ327706 KLU327682:KLV327706 KVQ327682:KVR327706 LFM327682:LFN327706 LPI327682:LPJ327706 LZE327682:LZF327706 MJA327682:MJB327706 MSW327682:MSX327706 NCS327682:NCT327706 NMO327682:NMP327706 NWK327682:NWL327706 OGG327682:OGH327706 OQC327682:OQD327706 OZY327682:OZZ327706 PJU327682:PJV327706 PTQ327682:PTR327706 QDM327682:QDN327706 QNI327682:QNJ327706 QXE327682:QXF327706 RHA327682:RHB327706 RQW327682:RQX327706 SAS327682:SAT327706 SKO327682:SKP327706 SUK327682:SUL327706 TEG327682:TEH327706 TOC327682:TOD327706 TXY327682:TXZ327706 UHU327682:UHV327706 URQ327682:URR327706 VBM327682:VBN327706 VLI327682:VLJ327706 VVE327682:VVF327706 WFA327682:WFB327706 WOW327682:WOX327706 WYS327682:WYT327706 CK393218:CL393242 MG393218:MH393242 WC393218:WD393242 AFY393218:AFZ393242 APU393218:APV393242 AZQ393218:AZR393242 BJM393218:BJN393242 BTI393218:BTJ393242 CDE393218:CDF393242 CNA393218:CNB393242 CWW393218:CWX393242 DGS393218:DGT393242 DQO393218:DQP393242 EAK393218:EAL393242 EKG393218:EKH393242 EUC393218:EUD393242 FDY393218:FDZ393242 FNU393218:FNV393242 FXQ393218:FXR393242 GHM393218:GHN393242 GRI393218:GRJ393242 HBE393218:HBF393242 HLA393218:HLB393242 HUW393218:HUX393242 IES393218:IET393242 IOO393218:IOP393242 IYK393218:IYL393242 JIG393218:JIH393242 JSC393218:JSD393242 KBY393218:KBZ393242 KLU393218:KLV393242 KVQ393218:KVR393242 LFM393218:LFN393242 LPI393218:LPJ393242 LZE393218:LZF393242 MJA393218:MJB393242 MSW393218:MSX393242 NCS393218:NCT393242 NMO393218:NMP393242 NWK393218:NWL393242 OGG393218:OGH393242 OQC393218:OQD393242 OZY393218:OZZ393242 PJU393218:PJV393242 PTQ393218:PTR393242 QDM393218:QDN393242 QNI393218:QNJ393242 QXE393218:QXF393242 RHA393218:RHB393242 RQW393218:RQX393242 SAS393218:SAT393242 SKO393218:SKP393242 SUK393218:SUL393242 TEG393218:TEH393242 TOC393218:TOD393242 TXY393218:TXZ393242 UHU393218:UHV393242 URQ393218:URR393242 VBM393218:VBN393242 VLI393218:VLJ393242 VVE393218:VVF393242 WFA393218:WFB393242 WOW393218:WOX393242 WYS393218:WYT393242 CK458754:CL458778 MG458754:MH458778 WC458754:WD458778 AFY458754:AFZ458778 APU458754:APV458778 AZQ458754:AZR458778 BJM458754:BJN458778 BTI458754:BTJ458778 CDE458754:CDF458778 CNA458754:CNB458778 CWW458754:CWX458778 DGS458754:DGT458778 DQO458754:DQP458778 EAK458754:EAL458778 EKG458754:EKH458778 EUC458754:EUD458778 FDY458754:FDZ458778 FNU458754:FNV458778 FXQ458754:FXR458778 GHM458754:GHN458778 GRI458754:GRJ458778 HBE458754:HBF458778 HLA458754:HLB458778 HUW458754:HUX458778 IES458754:IET458778 IOO458754:IOP458778 IYK458754:IYL458778 JIG458754:JIH458778 JSC458754:JSD458778 KBY458754:KBZ458778 KLU458754:KLV458778 KVQ458754:KVR458778 LFM458754:LFN458778 LPI458754:LPJ458778 LZE458754:LZF458778 MJA458754:MJB458778 MSW458754:MSX458778 NCS458754:NCT458778 NMO458754:NMP458778 NWK458754:NWL458778 OGG458754:OGH458778 OQC458754:OQD458778 OZY458754:OZZ458778 PJU458754:PJV458778 PTQ458754:PTR458778 QDM458754:QDN458778 QNI458754:QNJ458778 QXE458754:QXF458778 RHA458754:RHB458778 RQW458754:RQX458778 SAS458754:SAT458778 SKO458754:SKP458778 SUK458754:SUL458778 TEG458754:TEH458778 TOC458754:TOD458778 TXY458754:TXZ458778 UHU458754:UHV458778 URQ458754:URR458778 VBM458754:VBN458778 VLI458754:VLJ458778 VVE458754:VVF458778 WFA458754:WFB458778 WOW458754:WOX458778 WYS458754:WYT458778 CK524290:CL524314 MG524290:MH524314 WC524290:WD524314 AFY524290:AFZ524314 APU524290:APV524314 AZQ524290:AZR524314 BJM524290:BJN524314 BTI524290:BTJ524314 CDE524290:CDF524314 CNA524290:CNB524314 CWW524290:CWX524314 DGS524290:DGT524314 DQO524290:DQP524314 EAK524290:EAL524314 EKG524290:EKH524314 EUC524290:EUD524314 FDY524290:FDZ524314 FNU524290:FNV524314 FXQ524290:FXR524314 GHM524290:GHN524314 GRI524290:GRJ524314 HBE524290:HBF524314 HLA524290:HLB524314 HUW524290:HUX524314 IES524290:IET524314 IOO524290:IOP524314 IYK524290:IYL524314 JIG524290:JIH524314 JSC524290:JSD524314 KBY524290:KBZ524314 KLU524290:KLV524314 KVQ524290:KVR524314 LFM524290:LFN524314 LPI524290:LPJ524314 LZE524290:LZF524314 MJA524290:MJB524314 MSW524290:MSX524314 NCS524290:NCT524314 NMO524290:NMP524314 NWK524290:NWL524314 OGG524290:OGH524314 OQC524290:OQD524314 OZY524290:OZZ524314 PJU524290:PJV524314 PTQ524290:PTR524314 QDM524290:QDN524314 QNI524290:QNJ524314 QXE524290:QXF524314 RHA524290:RHB524314 RQW524290:RQX524314 SAS524290:SAT524314 SKO524290:SKP524314 SUK524290:SUL524314 TEG524290:TEH524314 TOC524290:TOD524314 TXY524290:TXZ524314 UHU524290:UHV524314 URQ524290:URR524314 VBM524290:VBN524314 VLI524290:VLJ524314 VVE524290:VVF524314 WFA524290:WFB524314 WOW524290:WOX524314 WYS524290:WYT524314 CK589826:CL589850 MG589826:MH589850 WC589826:WD589850 AFY589826:AFZ589850 APU589826:APV589850 AZQ589826:AZR589850 BJM589826:BJN589850 BTI589826:BTJ589850 CDE589826:CDF589850 CNA589826:CNB589850 CWW589826:CWX589850 DGS589826:DGT589850 DQO589826:DQP589850 EAK589826:EAL589850 EKG589826:EKH589850 EUC589826:EUD589850 FDY589826:FDZ589850 FNU589826:FNV589850 FXQ589826:FXR589850 GHM589826:GHN589850 GRI589826:GRJ589850 HBE589826:HBF589850 HLA589826:HLB589850 HUW589826:HUX589850 IES589826:IET589850 IOO589826:IOP589850 IYK589826:IYL589850 JIG589826:JIH589850 JSC589826:JSD589850 KBY589826:KBZ589850 KLU589826:KLV589850 KVQ589826:KVR589850 LFM589826:LFN589850 LPI589826:LPJ589850 LZE589826:LZF589850 MJA589826:MJB589850 MSW589826:MSX589850 NCS589826:NCT589850 NMO589826:NMP589850 NWK589826:NWL589850 OGG589826:OGH589850 OQC589826:OQD589850 OZY589826:OZZ589850 PJU589826:PJV589850 PTQ589826:PTR589850 QDM589826:QDN589850 QNI589826:QNJ589850 QXE589826:QXF589850 RHA589826:RHB589850 RQW589826:RQX589850 SAS589826:SAT589850 SKO589826:SKP589850 SUK589826:SUL589850 TEG589826:TEH589850 TOC589826:TOD589850 TXY589826:TXZ589850 UHU589826:UHV589850 URQ589826:URR589850 VBM589826:VBN589850 VLI589826:VLJ589850 VVE589826:VVF589850 WFA589826:WFB589850 WOW589826:WOX589850 WYS589826:WYT589850 CK655362:CL655386 MG655362:MH655386 WC655362:WD655386 AFY655362:AFZ655386 APU655362:APV655386 AZQ655362:AZR655386 BJM655362:BJN655386 BTI655362:BTJ655386 CDE655362:CDF655386 CNA655362:CNB655386 CWW655362:CWX655386 DGS655362:DGT655386 DQO655362:DQP655386 EAK655362:EAL655386 EKG655362:EKH655386 EUC655362:EUD655386 FDY655362:FDZ655386 FNU655362:FNV655386 FXQ655362:FXR655386 GHM655362:GHN655386 GRI655362:GRJ655386 HBE655362:HBF655386 HLA655362:HLB655386 HUW655362:HUX655386 IES655362:IET655386 IOO655362:IOP655386 IYK655362:IYL655386 JIG655362:JIH655386 JSC655362:JSD655386 KBY655362:KBZ655386 KLU655362:KLV655386 KVQ655362:KVR655386 LFM655362:LFN655386 LPI655362:LPJ655386 LZE655362:LZF655386 MJA655362:MJB655386 MSW655362:MSX655386 NCS655362:NCT655386 NMO655362:NMP655386 NWK655362:NWL655386 OGG655362:OGH655386 OQC655362:OQD655386 OZY655362:OZZ655386 PJU655362:PJV655386 PTQ655362:PTR655386 QDM655362:QDN655386 QNI655362:QNJ655386 QXE655362:QXF655386 RHA655362:RHB655386 RQW655362:RQX655386 SAS655362:SAT655386 SKO655362:SKP655386 SUK655362:SUL655386 TEG655362:TEH655386 TOC655362:TOD655386 TXY655362:TXZ655386 UHU655362:UHV655386 URQ655362:URR655386 VBM655362:VBN655386 VLI655362:VLJ655386 VVE655362:VVF655386 WFA655362:WFB655386 WOW655362:WOX655386 WYS655362:WYT655386 CK720898:CL720922 MG720898:MH720922 WC720898:WD720922 AFY720898:AFZ720922 APU720898:APV720922 AZQ720898:AZR720922 BJM720898:BJN720922 BTI720898:BTJ720922 CDE720898:CDF720922 CNA720898:CNB720922 CWW720898:CWX720922 DGS720898:DGT720922 DQO720898:DQP720922 EAK720898:EAL720922 EKG720898:EKH720922 EUC720898:EUD720922 FDY720898:FDZ720922 FNU720898:FNV720922 FXQ720898:FXR720922 GHM720898:GHN720922 GRI720898:GRJ720922 HBE720898:HBF720922 HLA720898:HLB720922 HUW720898:HUX720922 IES720898:IET720922 IOO720898:IOP720922 IYK720898:IYL720922 JIG720898:JIH720922 JSC720898:JSD720922 KBY720898:KBZ720922 KLU720898:KLV720922 KVQ720898:KVR720922 LFM720898:LFN720922 LPI720898:LPJ720922 LZE720898:LZF720922 MJA720898:MJB720922 MSW720898:MSX720922 NCS720898:NCT720922 NMO720898:NMP720922 NWK720898:NWL720922 OGG720898:OGH720922 OQC720898:OQD720922 OZY720898:OZZ720922 PJU720898:PJV720922 PTQ720898:PTR720922 QDM720898:QDN720922 QNI720898:QNJ720922 QXE720898:QXF720922 RHA720898:RHB720922 RQW720898:RQX720922 SAS720898:SAT720922 SKO720898:SKP720922 SUK720898:SUL720922 TEG720898:TEH720922 TOC720898:TOD720922 TXY720898:TXZ720922 UHU720898:UHV720922 URQ720898:URR720922 VBM720898:VBN720922 VLI720898:VLJ720922 VVE720898:VVF720922 WFA720898:WFB720922 WOW720898:WOX720922 WYS720898:WYT720922 CK786434:CL786458 MG786434:MH786458 WC786434:WD786458 AFY786434:AFZ786458 APU786434:APV786458 AZQ786434:AZR786458 BJM786434:BJN786458 BTI786434:BTJ786458 CDE786434:CDF786458 CNA786434:CNB786458 CWW786434:CWX786458 DGS786434:DGT786458 DQO786434:DQP786458 EAK786434:EAL786458 EKG786434:EKH786458 EUC786434:EUD786458 FDY786434:FDZ786458 FNU786434:FNV786458 FXQ786434:FXR786458 GHM786434:GHN786458 GRI786434:GRJ786458 HBE786434:HBF786458 HLA786434:HLB786458 HUW786434:HUX786458 IES786434:IET786458 IOO786434:IOP786458 IYK786434:IYL786458 JIG786434:JIH786458 JSC786434:JSD786458 KBY786434:KBZ786458 KLU786434:KLV786458 KVQ786434:KVR786458 LFM786434:LFN786458 LPI786434:LPJ786458 LZE786434:LZF786458 MJA786434:MJB786458 MSW786434:MSX786458 NCS786434:NCT786458 NMO786434:NMP786458 NWK786434:NWL786458 OGG786434:OGH786458 OQC786434:OQD786458 OZY786434:OZZ786458 PJU786434:PJV786458 PTQ786434:PTR786458 QDM786434:QDN786458 QNI786434:QNJ786458 QXE786434:QXF786458 RHA786434:RHB786458 RQW786434:RQX786458 SAS786434:SAT786458 SKO786434:SKP786458 SUK786434:SUL786458 TEG786434:TEH786458 TOC786434:TOD786458 TXY786434:TXZ786458 UHU786434:UHV786458 URQ786434:URR786458 VBM786434:VBN786458 VLI786434:VLJ786458 VVE786434:VVF786458 WFA786434:WFB786458 WOW786434:WOX786458 WYS786434:WYT786458 CK851970:CL851994 MG851970:MH851994 WC851970:WD851994 AFY851970:AFZ851994 APU851970:APV851994 AZQ851970:AZR851994 BJM851970:BJN851994 BTI851970:BTJ851994 CDE851970:CDF851994 CNA851970:CNB851994 CWW851970:CWX851994 DGS851970:DGT851994 DQO851970:DQP851994 EAK851970:EAL851994 EKG851970:EKH851994 EUC851970:EUD851994 FDY851970:FDZ851994 FNU851970:FNV851994 FXQ851970:FXR851994 GHM851970:GHN851994 GRI851970:GRJ851994 HBE851970:HBF851994 HLA851970:HLB851994 HUW851970:HUX851994 IES851970:IET851994 IOO851970:IOP851994 IYK851970:IYL851994 JIG851970:JIH851994 JSC851970:JSD851994 KBY851970:KBZ851994 KLU851970:KLV851994 KVQ851970:KVR851994 LFM851970:LFN851994 LPI851970:LPJ851994 LZE851970:LZF851994 MJA851970:MJB851994 MSW851970:MSX851994 NCS851970:NCT851994 NMO851970:NMP851994 NWK851970:NWL851994 OGG851970:OGH851994 OQC851970:OQD851994 OZY851970:OZZ851994 PJU851970:PJV851994 PTQ851970:PTR851994 QDM851970:QDN851994 QNI851970:QNJ851994 QXE851970:QXF851994 RHA851970:RHB851994 RQW851970:RQX851994 SAS851970:SAT851994 SKO851970:SKP851994 SUK851970:SUL851994 TEG851970:TEH851994 TOC851970:TOD851994 TXY851970:TXZ851994 UHU851970:UHV851994 URQ851970:URR851994 VBM851970:VBN851994 VLI851970:VLJ851994 VVE851970:VVF851994 WFA851970:WFB851994 WOW851970:WOX851994 WYS851970:WYT851994 CK917506:CL917530 MG917506:MH917530 WC917506:WD917530 AFY917506:AFZ917530 APU917506:APV917530 AZQ917506:AZR917530 BJM917506:BJN917530 BTI917506:BTJ917530 CDE917506:CDF917530 CNA917506:CNB917530 CWW917506:CWX917530 DGS917506:DGT917530 DQO917506:DQP917530 EAK917506:EAL917530 EKG917506:EKH917530 EUC917506:EUD917530 FDY917506:FDZ917530 FNU917506:FNV917530 FXQ917506:FXR917530 GHM917506:GHN917530 GRI917506:GRJ917530 HBE917506:HBF917530 HLA917506:HLB917530 HUW917506:HUX917530 IES917506:IET917530 IOO917506:IOP917530 IYK917506:IYL917530 JIG917506:JIH917530 JSC917506:JSD917530 KBY917506:KBZ917530 KLU917506:KLV917530 KVQ917506:KVR917530 LFM917506:LFN917530 LPI917506:LPJ917530 LZE917506:LZF917530 MJA917506:MJB917530 MSW917506:MSX917530 NCS917506:NCT917530 NMO917506:NMP917530 NWK917506:NWL917530 OGG917506:OGH917530 OQC917506:OQD917530 OZY917506:OZZ917530 PJU917506:PJV917530 PTQ917506:PTR917530 QDM917506:QDN917530 QNI917506:QNJ917530 QXE917506:QXF917530 RHA917506:RHB917530 RQW917506:RQX917530 SAS917506:SAT917530 SKO917506:SKP917530 SUK917506:SUL917530 TEG917506:TEH917530 TOC917506:TOD917530 TXY917506:TXZ917530 UHU917506:UHV917530 URQ917506:URR917530 VBM917506:VBN917530 VLI917506:VLJ917530 VVE917506:VVF917530 WFA917506:WFB917530 WOW917506:WOX917530 WYS917506:WYT917530 CK983042:CL983066 MG983042:MH983066 WC983042:WD983066 AFY983042:AFZ983066 APU983042:APV983066 AZQ983042:AZR983066 BJM983042:BJN983066 BTI983042:BTJ983066 CDE983042:CDF983066 CNA983042:CNB983066 CWW983042:CWX983066 DGS983042:DGT983066 DQO983042:DQP983066 EAK983042:EAL983066 EKG983042:EKH983066 EUC983042:EUD983066 FDY983042:FDZ983066 FNU983042:FNV983066 FXQ983042:FXR983066 GHM983042:GHN983066 GRI983042:GRJ983066 HBE983042:HBF983066 HLA983042:HLB983066 HUW983042:HUX983066 IES983042:IET983066 IOO983042:IOP983066 IYK983042:IYL983066 JIG983042:JIH983066 JSC983042:JSD983066 KBY983042:KBZ983066 KLU983042:KLV983066 KVQ983042:KVR983066 LFM983042:LFN983066 LPI983042:LPJ983066 LZE983042:LZF983066 MJA983042:MJB983066 MSW983042:MSX983066 NCS983042:NCT983066 NMO983042:NMP983066 NWK983042:NWL983066 OGG983042:OGH983066 OQC983042:OQD983066 OZY983042:OZZ983066 PJU983042:PJV983066 PTQ983042:PTR983066 QDM983042:QDN983066 QNI983042:QNJ983066 QXE983042:QXF983066 RHA983042:RHB983066 RQW983042:RQX983066 SAS983042:SAT983066 SKO983042:SKP983066 SUK983042:SUL983066 TEG983042:TEH983066 TOC983042:TOD983066 TXY983042:TXZ983066 UHU983042:UHV983066 URQ983042:URR983066 VBM983042:VBN983066 VLI983042:VLJ983066 VVE983042:VVF983066 WFA983042:WFB983066 WOW983042:WOX983066 WYS983042:WYT983066 AX22:AX27 KT22:KT27 UP22:UP27 AEL22:AEL27 AOH22:AOH27 AYD22:AYD27 BHZ22:BHZ27 BRV22:BRV27 CBR22:CBR27 CLN22:CLN27 CVJ22:CVJ27 DFF22:DFF27 DPB22:DPB27 DYX22:DYX27 EIT22:EIT27 ESP22:ESP27 FCL22:FCL27 FMH22:FMH27 FWD22:FWD27 GFZ22:GFZ27 GPV22:GPV27 GZR22:GZR27 HJN22:HJN27 HTJ22:HTJ27 IDF22:IDF27 INB22:INB27 IWX22:IWX27 JGT22:JGT27 JQP22:JQP27 KAL22:KAL27 KKH22:KKH27 KUD22:KUD27 LDZ22:LDZ27 LNV22:LNV27 LXR22:LXR27 MHN22:MHN27 MRJ22:MRJ27 NBF22:NBF27 NLB22:NLB27 NUX22:NUX27 OET22:OET27 OOP22:OOP27 OYL22:OYL27 PIH22:PIH27 PSD22:PSD27 QBZ22:QBZ27 QLV22:QLV27 QVR22:QVR27 RFN22:RFN27 RPJ22:RPJ27 RZF22:RZF27 SJB22:SJB27 SSX22:SSX27 TCT22:TCT27 TMP22:TMP27 TWL22:TWL27 UGH22:UGH27 UQD22:UQD27 UZZ22:UZZ27 VJV22:VJV27 VTR22:VTR27 WDN22:WDN27 WNJ22:WNJ27 WXF22:WXF27 AX65558:AX65563 KT65558:KT65563 UP65558:UP65563 AEL65558:AEL65563 AOH65558:AOH65563 AYD65558:AYD65563 BHZ65558:BHZ65563 BRV65558:BRV65563 CBR65558:CBR65563 CLN65558:CLN65563 CVJ65558:CVJ65563 DFF65558:DFF65563 DPB65558:DPB65563 DYX65558:DYX65563 EIT65558:EIT65563 ESP65558:ESP65563 FCL65558:FCL65563 FMH65558:FMH65563 FWD65558:FWD65563 GFZ65558:GFZ65563 GPV65558:GPV65563 GZR65558:GZR65563 HJN65558:HJN65563 HTJ65558:HTJ65563 IDF65558:IDF65563 INB65558:INB65563 IWX65558:IWX65563 JGT65558:JGT65563 JQP65558:JQP65563 KAL65558:KAL65563 KKH65558:KKH65563 KUD65558:KUD65563 LDZ65558:LDZ65563 LNV65558:LNV65563 LXR65558:LXR65563 MHN65558:MHN65563 MRJ65558:MRJ65563 NBF65558:NBF65563 NLB65558:NLB65563 NUX65558:NUX65563 OET65558:OET65563 OOP65558:OOP65563 OYL65558:OYL65563 PIH65558:PIH65563 PSD65558:PSD65563 QBZ65558:QBZ65563 QLV65558:QLV65563 QVR65558:QVR65563 RFN65558:RFN65563 RPJ65558:RPJ65563 RZF65558:RZF65563 SJB65558:SJB65563 SSX65558:SSX65563 TCT65558:TCT65563 TMP65558:TMP65563 TWL65558:TWL65563 UGH65558:UGH65563 UQD65558:UQD65563 UZZ65558:UZZ65563 VJV65558:VJV65563 VTR65558:VTR65563 WDN65558:WDN65563 WNJ65558:WNJ65563 WXF65558:WXF65563 AX131094:AX131099 KT131094:KT131099 UP131094:UP131099 AEL131094:AEL131099 AOH131094:AOH131099 AYD131094:AYD131099 BHZ131094:BHZ131099 BRV131094:BRV131099 CBR131094:CBR131099 CLN131094:CLN131099 CVJ131094:CVJ131099 DFF131094:DFF131099 DPB131094:DPB131099 DYX131094:DYX131099 EIT131094:EIT131099 ESP131094:ESP131099 FCL131094:FCL131099 FMH131094:FMH131099 FWD131094:FWD131099 GFZ131094:GFZ131099 GPV131094:GPV131099 GZR131094:GZR131099 HJN131094:HJN131099 HTJ131094:HTJ131099 IDF131094:IDF131099 INB131094:INB131099 IWX131094:IWX131099 JGT131094:JGT131099 JQP131094:JQP131099 KAL131094:KAL131099 KKH131094:KKH131099 KUD131094:KUD131099 LDZ131094:LDZ131099 LNV131094:LNV131099 LXR131094:LXR131099 MHN131094:MHN131099 MRJ131094:MRJ131099 NBF131094:NBF131099 NLB131094:NLB131099 NUX131094:NUX131099 OET131094:OET131099 OOP131094:OOP131099 OYL131094:OYL131099 PIH131094:PIH131099 PSD131094:PSD131099 QBZ131094:QBZ131099 QLV131094:QLV131099 QVR131094:QVR131099 RFN131094:RFN131099 RPJ131094:RPJ131099 RZF131094:RZF131099 SJB131094:SJB131099 SSX131094:SSX131099 TCT131094:TCT131099 TMP131094:TMP131099 TWL131094:TWL131099 UGH131094:UGH131099 UQD131094:UQD131099 UZZ131094:UZZ131099 VJV131094:VJV131099 VTR131094:VTR131099 WDN131094:WDN131099 WNJ131094:WNJ131099 WXF131094:WXF131099 AX196630:AX196635 KT196630:KT196635 UP196630:UP196635 AEL196630:AEL196635 AOH196630:AOH196635 AYD196630:AYD196635 BHZ196630:BHZ196635 BRV196630:BRV196635 CBR196630:CBR196635 CLN196630:CLN196635 CVJ196630:CVJ196635 DFF196630:DFF196635 DPB196630:DPB196635 DYX196630:DYX196635 EIT196630:EIT196635 ESP196630:ESP196635 FCL196630:FCL196635 FMH196630:FMH196635 FWD196630:FWD196635 GFZ196630:GFZ196635 GPV196630:GPV196635 GZR196630:GZR196635 HJN196630:HJN196635 HTJ196630:HTJ196635 IDF196630:IDF196635 INB196630:INB196635 IWX196630:IWX196635 JGT196630:JGT196635 JQP196630:JQP196635 KAL196630:KAL196635 KKH196630:KKH196635 KUD196630:KUD196635 LDZ196630:LDZ196635 LNV196630:LNV196635 LXR196630:LXR196635 MHN196630:MHN196635 MRJ196630:MRJ196635 NBF196630:NBF196635 NLB196630:NLB196635 NUX196630:NUX196635 OET196630:OET196635 OOP196630:OOP196635 OYL196630:OYL196635 PIH196630:PIH196635 PSD196630:PSD196635 QBZ196630:QBZ196635 QLV196630:QLV196635 QVR196630:QVR196635 RFN196630:RFN196635 RPJ196630:RPJ196635 RZF196630:RZF196635 SJB196630:SJB196635 SSX196630:SSX196635 TCT196630:TCT196635 TMP196630:TMP196635 TWL196630:TWL196635 UGH196630:UGH196635 UQD196630:UQD196635 UZZ196630:UZZ196635 VJV196630:VJV196635 VTR196630:VTR196635 WDN196630:WDN196635 WNJ196630:WNJ196635 WXF196630:WXF196635 AX262166:AX262171 KT262166:KT262171 UP262166:UP262171 AEL262166:AEL262171 AOH262166:AOH262171 AYD262166:AYD262171 BHZ262166:BHZ262171 BRV262166:BRV262171 CBR262166:CBR262171 CLN262166:CLN262171 CVJ262166:CVJ262171 DFF262166:DFF262171 DPB262166:DPB262171 DYX262166:DYX262171 EIT262166:EIT262171 ESP262166:ESP262171 FCL262166:FCL262171 FMH262166:FMH262171 FWD262166:FWD262171 GFZ262166:GFZ262171 GPV262166:GPV262171 GZR262166:GZR262171 HJN262166:HJN262171 HTJ262166:HTJ262171 IDF262166:IDF262171 INB262166:INB262171 IWX262166:IWX262171 JGT262166:JGT262171 JQP262166:JQP262171 KAL262166:KAL262171 KKH262166:KKH262171 KUD262166:KUD262171 LDZ262166:LDZ262171 LNV262166:LNV262171 LXR262166:LXR262171 MHN262166:MHN262171 MRJ262166:MRJ262171 NBF262166:NBF262171 NLB262166:NLB262171 NUX262166:NUX262171 OET262166:OET262171 OOP262166:OOP262171 OYL262166:OYL262171 PIH262166:PIH262171 PSD262166:PSD262171 QBZ262166:QBZ262171 QLV262166:QLV262171 QVR262166:QVR262171 RFN262166:RFN262171 RPJ262166:RPJ262171 RZF262166:RZF262171 SJB262166:SJB262171 SSX262166:SSX262171 TCT262166:TCT262171 TMP262166:TMP262171 TWL262166:TWL262171 UGH262166:UGH262171 UQD262166:UQD262171 UZZ262166:UZZ262171 VJV262166:VJV262171 VTR262166:VTR262171 WDN262166:WDN262171 WNJ262166:WNJ262171 WXF262166:WXF262171 AX327702:AX327707 KT327702:KT327707 UP327702:UP327707 AEL327702:AEL327707 AOH327702:AOH327707 AYD327702:AYD327707 BHZ327702:BHZ327707 BRV327702:BRV327707 CBR327702:CBR327707 CLN327702:CLN327707 CVJ327702:CVJ327707 DFF327702:DFF327707 DPB327702:DPB327707 DYX327702:DYX327707 EIT327702:EIT327707 ESP327702:ESP327707 FCL327702:FCL327707 FMH327702:FMH327707 FWD327702:FWD327707 GFZ327702:GFZ327707 GPV327702:GPV327707 GZR327702:GZR327707 HJN327702:HJN327707 HTJ327702:HTJ327707 IDF327702:IDF327707 INB327702:INB327707 IWX327702:IWX327707 JGT327702:JGT327707 JQP327702:JQP327707 KAL327702:KAL327707 KKH327702:KKH327707 KUD327702:KUD327707 LDZ327702:LDZ327707 LNV327702:LNV327707 LXR327702:LXR327707 MHN327702:MHN327707 MRJ327702:MRJ327707 NBF327702:NBF327707 NLB327702:NLB327707 NUX327702:NUX327707 OET327702:OET327707 OOP327702:OOP327707 OYL327702:OYL327707 PIH327702:PIH327707 PSD327702:PSD327707 QBZ327702:QBZ327707 QLV327702:QLV327707 QVR327702:QVR327707 RFN327702:RFN327707 RPJ327702:RPJ327707 RZF327702:RZF327707 SJB327702:SJB327707 SSX327702:SSX327707 TCT327702:TCT327707 TMP327702:TMP327707 TWL327702:TWL327707 UGH327702:UGH327707 UQD327702:UQD327707 UZZ327702:UZZ327707 VJV327702:VJV327707 VTR327702:VTR327707 WDN327702:WDN327707 WNJ327702:WNJ327707 WXF327702:WXF327707 AX393238:AX393243 KT393238:KT393243 UP393238:UP393243 AEL393238:AEL393243 AOH393238:AOH393243 AYD393238:AYD393243 BHZ393238:BHZ393243 BRV393238:BRV393243 CBR393238:CBR393243 CLN393238:CLN393243 CVJ393238:CVJ393243 DFF393238:DFF393243 DPB393238:DPB393243 DYX393238:DYX393243 EIT393238:EIT393243 ESP393238:ESP393243 FCL393238:FCL393243 FMH393238:FMH393243 FWD393238:FWD393243 GFZ393238:GFZ393243 GPV393238:GPV393243 GZR393238:GZR393243 HJN393238:HJN393243 HTJ393238:HTJ393243 IDF393238:IDF393243 INB393238:INB393243 IWX393238:IWX393243 JGT393238:JGT393243 JQP393238:JQP393243 KAL393238:KAL393243 KKH393238:KKH393243 KUD393238:KUD393243 LDZ393238:LDZ393243 LNV393238:LNV393243 LXR393238:LXR393243 MHN393238:MHN393243 MRJ393238:MRJ393243 NBF393238:NBF393243 NLB393238:NLB393243 NUX393238:NUX393243 OET393238:OET393243 OOP393238:OOP393243 OYL393238:OYL393243 PIH393238:PIH393243 PSD393238:PSD393243 QBZ393238:QBZ393243 QLV393238:QLV393243 QVR393238:QVR393243 RFN393238:RFN393243 RPJ393238:RPJ393243 RZF393238:RZF393243 SJB393238:SJB393243 SSX393238:SSX393243 TCT393238:TCT393243 TMP393238:TMP393243 TWL393238:TWL393243 UGH393238:UGH393243 UQD393238:UQD393243 UZZ393238:UZZ393243 VJV393238:VJV393243 VTR393238:VTR393243 WDN393238:WDN393243 WNJ393238:WNJ393243 WXF393238:WXF393243 AX458774:AX458779 KT458774:KT458779 UP458774:UP458779 AEL458774:AEL458779 AOH458774:AOH458779 AYD458774:AYD458779 BHZ458774:BHZ458779 BRV458774:BRV458779 CBR458774:CBR458779 CLN458774:CLN458779 CVJ458774:CVJ458779 DFF458774:DFF458779 DPB458774:DPB458779 DYX458774:DYX458779 EIT458774:EIT458779 ESP458774:ESP458779 FCL458774:FCL458779 FMH458774:FMH458779 FWD458774:FWD458779 GFZ458774:GFZ458779 GPV458774:GPV458779 GZR458774:GZR458779 HJN458774:HJN458779 HTJ458774:HTJ458779 IDF458774:IDF458779 INB458774:INB458779 IWX458774:IWX458779 JGT458774:JGT458779 JQP458774:JQP458779 KAL458774:KAL458779 KKH458774:KKH458779 KUD458774:KUD458779 LDZ458774:LDZ458779 LNV458774:LNV458779 LXR458774:LXR458779 MHN458774:MHN458779 MRJ458774:MRJ458779 NBF458774:NBF458779 NLB458774:NLB458779 NUX458774:NUX458779 OET458774:OET458779 OOP458774:OOP458779 OYL458774:OYL458779 PIH458774:PIH458779 PSD458774:PSD458779 QBZ458774:QBZ458779 QLV458774:QLV458779 QVR458774:QVR458779 RFN458774:RFN458779 RPJ458774:RPJ458779 RZF458774:RZF458779 SJB458774:SJB458779 SSX458774:SSX458779 TCT458774:TCT458779 TMP458774:TMP458779 TWL458774:TWL458779 UGH458774:UGH458779 UQD458774:UQD458779 UZZ458774:UZZ458779 VJV458774:VJV458779 VTR458774:VTR458779 WDN458774:WDN458779 WNJ458774:WNJ458779 WXF458774:WXF458779 AX524310:AX524315 KT524310:KT524315 UP524310:UP524315 AEL524310:AEL524315 AOH524310:AOH524315 AYD524310:AYD524315 BHZ524310:BHZ524315 BRV524310:BRV524315 CBR524310:CBR524315 CLN524310:CLN524315 CVJ524310:CVJ524315 DFF524310:DFF524315 DPB524310:DPB524315 DYX524310:DYX524315 EIT524310:EIT524315 ESP524310:ESP524315 FCL524310:FCL524315 FMH524310:FMH524315 FWD524310:FWD524315 GFZ524310:GFZ524315 GPV524310:GPV524315 GZR524310:GZR524315 HJN524310:HJN524315 HTJ524310:HTJ524315 IDF524310:IDF524315 INB524310:INB524315 IWX524310:IWX524315 JGT524310:JGT524315 JQP524310:JQP524315 KAL524310:KAL524315 KKH524310:KKH524315 KUD524310:KUD524315 LDZ524310:LDZ524315 LNV524310:LNV524315 LXR524310:LXR524315 MHN524310:MHN524315 MRJ524310:MRJ524315 NBF524310:NBF524315 NLB524310:NLB524315 NUX524310:NUX524315 OET524310:OET524315 OOP524310:OOP524315 OYL524310:OYL524315 PIH524310:PIH524315 PSD524310:PSD524315 QBZ524310:QBZ524315 QLV524310:QLV524315 QVR524310:QVR524315 RFN524310:RFN524315 RPJ524310:RPJ524315 RZF524310:RZF524315 SJB524310:SJB524315 SSX524310:SSX524315 TCT524310:TCT524315 TMP524310:TMP524315 TWL524310:TWL524315 UGH524310:UGH524315 UQD524310:UQD524315 UZZ524310:UZZ524315 VJV524310:VJV524315 VTR524310:VTR524315 WDN524310:WDN524315 WNJ524310:WNJ524315 WXF524310:WXF524315 AX589846:AX589851 KT589846:KT589851 UP589846:UP589851 AEL589846:AEL589851 AOH589846:AOH589851 AYD589846:AYD589851 BHZ589846:BHZ589851 BRV589846:BRV589851 CBR589846:CBR589851 CLN589846:CLN589851 CVJ589846:CVJ589851 DFF589846:DFF589851 DPB589846:DPB589851 DYX589846:DYX589851 EIT589846:EIT589851 ESP589846:ESP589851 FCL589846:FCL589851 FMH589846:FMH589851 FWD589846:FWD589851 GFZ589846:GFZ589851 GPV589846:GPV589851 GZR589846:GZR589851 HJN589846:HJN589851 HTJ589846:HTJ589851 IDF589846:IDF589851 INB589846:INB589851 IWX589846:IWX589851 JGT589846:JGT589851 JQP589846:JQP589851 KAL589846:KAL589851 KKH589846:KKH589851 KUD589846:KUD589851 LDZ589846:LDZ589851 LNV589846:LNV589851 LXR589846:LXR589851 MHN589846:MHN589851 MRJ589846:MRJ589851 NBF589846:NBF589851 NLB589846:NLB589851 NUX589846:NUX589851 OET589846:OET589851 OOP589846:OOP589851 OYL589846:OYL589851 PIH589846:PIH589851 PSD589846:PSD589851 QBZ589846:QBZ589851 QLV589846:QLV589851 QVR589846:QVR589851 RFN589846:RFN589851 RPJ589846:RPJ589851 RZF589846:RZF589851 SJB589846:SJB589851 SSX589846:SSX589851 TCT589846:TCT589851 TMP589846:TMP589851 TWL589846:TWL589851 UGH589846:UGH589851 UQD589846:UQD589851 UZZ589846:UZZ589851 VJV589846:VJV589851 VTR589846:VTR589851 WDN589846:WDN589851 WNJ589846:WNJ589851 WXF589846:WXF589851 AX655382:AX655387 KT655382:KT655387 UP655382:UP655387 AEL655382:AEL655387 AOH655382:AOH655387 AYD655382:AYD655387 BHZ655382:BHZ655387 BRV655382:BRV655387 CBR655382:CBR655387 CLN655382:CLN655387 CVJ655382:CVJ655387 DFF655382:DFF655387 DPB655382:DPB655387 DYX655382:DYX655387 EIT655382:EIT655387 ESP655382:ESP655387 FCL655382:FCL655387 FMH655382:FMH655387 FWD655382:FWD655387 GFZ655382:GFZ655387 GPV655382:GPV655387 GZR655382:GZR655387 HJN655382:HJN655387 HTJ655382:HTJ655387 IDF655382:IDF655387 INB655382:INB655387 IWX655382:IWX655387 JGT655382:JGT655387 JQP655382:JQP655387 KAL655382:KAL655387 KKH655382:KKH655387 KUD655382:KUD655387 LDZ655382:LDZ655387 LNV655382:LNV655387 LXR655382:LXR655387 MHN655382:MHN655387 MRJ655382:MRJ655387 NBF655382:NBF655387 NLB655382:NLB655387 NUX655382:NUX655387 OET655382:OET655387 OOP655382:OOP655387 OYL655382:OYL655387 PIH655382:PIH655387 PSD655382:PSD655387 QBZ655382:QBZ655387 QLV655382:QLV655387 QVR655382:QVR655387 RFN655382:RFN655387 RPJ655382:RPJ655387 RZF655382:RZF655387 SJB655382:SJB655387 SSX655382:SSX655387 TCT655382:TCT655387 TMP655382:TMP655387 TWL655382:TWL655387 UGH655382:UGH655387 UQD655382:UQD655387 UZZ655382:UZZ655387 VJV655382:VJV655387 VTR655382:VTR655387 WDN655382:WDN655387 WNJ655382:WNJ655387 WXF655382:WXF655387 AX720918:AX720923 KT720918:KT720923 UP720918:UP720923 AEL720918:AEL720923 AOH720918:AOH720923 AYD720918:AYD720923 BHZ720918:BHZ720923 BRV720918:BRV720923 CBR720918:CBR720923 CLN720918:CLN720923 CVJ720918:CVJ720923 DFF720918:DFF720923 DPB720918:DPB720923 DYX720918:DYX720923 EIT720918:EIT720923 ESP720918:ESP720923 FCL720918:FCL720923 FMH720918:FMH720923 FWD720918:FWD720923 GFZ720918:GFZ720923 GPV720918:GPV720923 GZR720918:GZR720923 HJN720918:HJN720923 HTJ720918:HTJ720923 IDF720918:IDF720923 INB720918:INB720923 IWX720918:IWX720923 JGT720918:JGT720923 JQP720918:JQP720923 KAL720918:KAL720923 KKH720918:KKH720923 KUD720918:KUD720923 LDZ720918:LDZ720923 LNV720918:LNV720923 LXR720918:LXR720923 MHN720918:MHN720923 MRJ720918:MRJ720923 NBF720918:NBF720923 NLB720918:NLB720923 NUX720918:NUX720923 OET720918:OET720923 OOP720918:OOP720923 OYL720918:OYL720923 PIH720918:PIH720923 PSD720918:PSD720923 QBZ720918:QBZ720923 QLV720918:QLV720923 QVR720918:QVR720923 RFN720918:RFN720923 RPJ720918:RPJ720923 RZF720918:RZF720923 SJB720918:SJB720923 SSX720918:SSX720923 TCT720918:TCT720923 TMP720918:TMP720923 TWL720918:TWL720923 UGH720918:UGH720923 UQD720918:UQD720923 UZZ720918:UZZ720923 VJV720918:VJV720923 VTR720918:VTR720923 WDN720918:WDN720923 WNJ720918:WNJ720923 WXF720918:WXF720923 AX786454:AX786459 KT786454:KT786459 UP786454:UP786459 AEL786454:AEL786459 AOH786454:AOH786459 AYD786454:AYD786459 BHZ786454:BHZ786459 BRV786454:BRV786459 CBR786454:CBR786459 CLN786454:CLN786459 CVJ786454:CVJ786459 DFF786454:DFF786459 DPB786454:DPB786459 DYX786454:DYX786459 EIT786454:EIT786459 ESP786454:ESP786459 FCL786454:FCL786459 FMH786454:FMH786459 FWD786454:FWD786459 GFZ786454:GFZ786459 GPV786454:GPV786459 GZR786454:GZR786459 HJN786454:HJN786459 HTJ786454:HTJ786459 IDF786454:IDF786459 INB786454:INB786459 IWX786454:IWX786459 JGT786454:JGT786459 JQP786454:JQP786459 KAL786454:KAL786459 KKH786454:KKH786459 KUD786454:KUD786459 LDZ786454:LDZ786459 LNV786454:LNV786459 LXR786454:LXR786459 MHN786454:MHN786459 MRJ786454:MRJ786459 NBF786454:NBF786459 NLB786454:NLB786459 NUX786454:NUX786459 OET786454:OET786459 OOP786454:OOP786459 OYL786454:OYL786459 PIH786454:PIH786459 PSD786454:PSD786459 QBZ786454:QBZ786459 QLV786454:QLV786459 QVR786454:QVR786459 RFN786454:RFN786459 RPJ786454:RPJ786459 RZF786454:RZF786459 SJB786454:SJB786459 SSX786454:SSX786459 TCT786454:TCT786459 TMP786454:TMP786459 TWL786454:TWL786459 UGH786454:UGH786459 UQD786454:UQD786459 UZZ786454:UZZ786459 VJV786454:VJV786459 VTR786454:VTR786459 WDN786454:WDN786459 WNJ786454:WNJ786459 WXF786454:WXF786459 AX851990:AX851995 KT851990:KT851995 UP851990:UP851995 AEL851990:AEL851995 AOH851990:AOH851995 AYD851990:AYD851995 BHZ851990:BHZ851995 BRV851990:BRV851995 CBR851990:CBR851995 CLN851990:CLN851995 CVJ851990:CVJ851995 DFF851990:DFF851995 DPB851990:DPB851995 DYX851990:DYX851995 EIT851990:EIT851995 ESP851990:ESP851995 FCL851990:FCL851995 FMH851990:FMH851995 FWD851990:FWD851995 GFZ851990:GFZ851995 GPV851990:GPV851995 GZR851990:GZR851995 HJN851990:HJN851995 HTJ851990:HTJ851995 IDF851990:IDF851995 INB851990:INB851995 IWX851990:IWX851995 JGT851990:JGT851995 JQP851990:JQP851995 KAL851990:KAL851995 KKH851990:KKH851995 KUD851990:KUD851995 LDZ851990:LDZ851995 LNV851990:LNV851995 LXR851990:LXR851995 MHN851990:MHN851995 MRJ851990:MRJ851995 NBF851990:NBF851995 NLB851990:NLB851995 NUX851990:NUX851995 OET851990:OET851995 OOP851990:OOP851995 OYL851990:OYL851995 PIH851990:PIH851995 PSD851990:PSD851995 QBZ851990:QBZ851995 QLV851990:QLV851995 QVR851990:QVR851995 RFN851990:RFN851995 RPJ851990:RPJ851995 RZF851990:RZF851995 SJB851990:SJB851995 SSX851990:SSX851995 TCT851990:TCT851995 TMP851990:TMP851995 TWL851990:TWL851995 UGH851990:UGH851995 UQD851990:UQD851995 UZZ851990:UZZ851995 VJV851990:VJV851995 VTR851990:VTR851995 WDN851990:WDN851995 WNJ851990:WNJ851995 WXF851990:WXF851995 AX917526:AX917531 KT917526:KT917531 UP917526:UP917531 AEL917526:AEL917531 AOH917526:AOH917531 AYD917526:AYD917531 BHZ917526:BHZ917531 BRV917526:BRV917531 CBR917526:CBR917531 CLN917526:CLN917531 CVJ917526:CVJ917531 DFF917526:DFF917531 DPB917526:DPB917531 DYX917526:DYX917531 EIT917526:EIT917531 ESP917526:ESP917531 FCL917526:FCL917531 FMH917526:FMH917531 FWD917526:FWD917531 GFZ917526:GFZ917531 GPV917526:GPV917531 GZR917526:GZR917531 HJN917526:HJN917531 HTJ917526:HTJ917531 IDF917526:IDF917531 INB917526:INB917531 IWX917526:IWX917531 JGT917526:JGT917531 JQP917526:JQP917531 KAL917526:KAL917531 KKH917526:KKH917531 KUD917526:KUD917531 LDZ917526:LDZ917531 LNV917526:LNV917531 LXR917526:LXR917531 MHN917526:MHN917531 MRJ917526:MRJ917531 NBF917526:NBF917531 NLB917526:NLB917531 NUX917526:NUX917531 OET917526:OET917531 OOP917526:OOP917531 OYL917526:OYL917531 PIH917526:PIH917531 PSD917526:PSD917531 QBZ917526:QBZ917531 QLV917526:QLV917531 QVR917526:QVR917531 RFN917526:RFN917531 RPJ917526:RPJ917531 RZF917526:RZF917531 SJB917526:SJB917531 SSX917526:SSX917531 TCT917526:TCT917531 TMP917526:TMP917531 TWL917526:TWL917531 UGH917526:UGH917531 UQD917526:UQD917531 UZZ917526:UZZ917531 VJV917526:VJV917531 VTR917526:VTR917531 WDN917526:WDN917531 WNJ917526:WNJ917531 WXF917526:WXF917531 AX983062:AX983067 KT983062:KT983067 UP983062:UP983067 AEL983062:AEL983067 AOH983062:AOH983067 AYD983062:AYD983067 BHZ983062:BHZ983067 BRV983062:BRV983067 CBR983062:CBR983067 CLN983062:CLN983067 CVJ983062:CVJ983067 DFF983062:DFF983067 DPB983062:DPB983067 DYX983062:DYX983067 EIT983062:EIT983067 ESP983062:ESP983067 FCL983062:FCL983067 FMH983062:FMH983067 FWD983062:FWD983067 GFZ983062:GFZ983067 GPV983062:GPV983067 GZR983062:GZR983067 HJN983062:HJN983067 HTJ983062:HTJ983067 IDF983062:IDF983067 INB983062:INB983067 IWX983062:IWX983067 JGT983062:JGT983067 JQP983062:JQP983067 KAL983062:KAL983067 KKH983062:KKH983067 KUD983062:KUD983067 LDZ983062:LDZ983067 LNV983062:LNV983067 LXR983062:LXR983067 MHN983062:MHN983067 MRJ983062:MRJ983067 NBF983062:NBF983067 NLB983062:NLB983067 NUX983062:NUX983067 OET983062:OET983067 OOP983062:OOP983067 OYL983062:OYL983067 PIH983062:PIH983067 PSD983062:PSD983067 QBZ983062:QBZ983067 QLV983062:QLV983067 QVR983062:QVR983067 RFN983062:RFN983067 RPJ983062:RPJ983067 RZF983062:RZF983067 SJB983062:SJB983067 SSX983062:SSX983067 TCT983062:TCT983067 TMP983062:TMP983067 TWL983062:TWL983067 UGH983062:UGH983067 UQD983062:UQD983067 UZZ983062:UZZ983067 VJV983062:VJV983067 VTR983062:VTR983067 WDN983062:WDN983067 WNJ983062:WNJ983067 WXF983062:WXF983067 EM77:EM84 OI77:OI84 YE77:YE84 AIA77:AIA84 ARW77:ARW84 BBS77:BBS84 BLO77:BLO84 BVK77:BVK84 CFG77:CFG84 CPC77:CPC84 CYY77:CYY84 DIU77:DIU84 DSQ77:DSQ84 ECM77:ECM84 EMI77:EMI84 EWE77:EWE84 FGA77:FGA84 FPW77:FPW84 FZS77:FZS84 GJO77:GJO84 GTK77:GTK84 HDG77:HDG84 HNC77:HNC84 HWY77:HWY84 IGU77:IGU84 IQQ77:IQQ84 JAM77:JAM84 JKI77:JKI84 JUE77:JUE84 KEA77:KEA84 KNW77:KNW84 KXS77:KXS84 LHO77:LHO84 LRK77:LRK84 MBG77:MBG84 MLC77:MLC84 MUY77:MUY84 NEU77:NEU84 NOQ77:NOQ84 NYM77:NYM84 OII77:OII84 OSE77:OSE84 PCA77:PCA84 PLW77:PLW84 PVS77:PVS84 QFO77:QFO84 QPK77:QPK84 QZG77:QZG84 RJC77:RJC84 RSY77:RSY84 SCU77:SCU84 SMQ77:SMQ84 SWM77:SWM84 TGI77:TGI84 TQE77:TQE84 UAA77:UAA84 UJW77:UJW84 UTS77:UTS84 VDO77:VDO84 VNK77:VNK84 VXG77:VXG84 WHC77:WHC84 WQY77:WQY84 XAU77:XAU84 EM65613:EM65620 OI65613:OI65620 YE65613:YE65620 AIA65613:AIA65620 ARW65613:ARW65620 BBS65613:BBS65620 BLO65613:BLO65620 BVK65613:BVK65620 CFG65613:CFG65620 CPC65613:CPC65620 CYY65613:CYY65620 DIU65613:DIU65620 DSQ65613:DSQ65620 ECM65613:ECM65620 EMI65613:EMI65620 EWE65613:EWE65620 FGA65613:FGA65620 FPW65613:FPW65620 FZS65613:FZS65620 GJO65613:GJO65620 GTK65613:GTK65620 HDG65613:HDG65620 HNC65613:HNC65620 HWY65613:HWY65620 IGU65613:IGU65620 IQQ65613:IQQ65620 JAM65613:JAM65620 JKI65613:JKI65620 JUE65613:JUE65620 KEA65613:KEA65620 KNW65613:KNW65620 KXS65613:KXS65620 LHO65613:LHO65620 LRK65613:LRK65620 MBG65613:MBG65620 MLC65613:MLC65620 MUY65613:MUY65620 NEU65613:NEU65620 NOQ65613:NOQ65620 NYM65613:NYM65620 OII65613:OII65620 OSE65613:OSE65620 PCA65613:PCA65620 PLW65613:PLW65620 PVS65613:PVS65620 QFO65613:QFO65620 QPK65613:QPK65620 QZG65613:QZG65620 RJC65613:RJC65620 RSY65613:RSY65620 SCU65613:SCU65620 SMQ65613:SMQ65620 SWM65613:SWM65620 TGI65613:TGI65620 TQE65613:TQE65620 UAA65613:UAA65620 UJW65613:UJW65620 UTS65613:UTS65620 VDO65613:VDO65620 VNK65613:VNK65620 VXG65613:VXG65620 WHC65613:WHC65620 WQY65613:WQY65620 XAU65613:XAU65620 EM131149:EM131156 OI131149:OI131156 YE131149:YE131156 AIA131149:AIA131156 ARW131149:ARW131156 BBS131149:BBS131156 BLO131149:BLO131156 BVK131149:BVK131156 CFG131149:CFG131156 CPC131149:CPC131156 CYY131149:CYY131156 DIU131149:DIU131156 DSQ131149:DSQ131156 ECM131149:ECM131156 EMI131149:EMI131156 EWE131149:EWE131156 FGA131149:FGA131156 FPW131149:FPW131156 FZS131149:FZS131156 GJO131149:GJO131156 GTK131149:GTK131156 HDG131149:HDG131156 HNC131149:HNC131156 HWY131149:HWY131156 IGU131149:IGU131156 IQQ131149:IQQ131156 JAM131149:JAM131156 JKI131149:JKI131156 JUE131149:JUE131156 KEA131149:KEA131156 KNW131149:KNW131156 KXS131149:KXS131156 LHO131149:LHO131156 LRK131149:LRK131156 MBG131149:MBG131156 MLC131149:MLC131156 MUY131149:MUY131156 NEU131149:NEU131156 NOQ131149:NOQ131156 NYM131149:NYM131156 OII131149:OII131156 OSE131149:OSE131156 PCA131149:PCA131156 PLW131149:PLW131156 PVS131149:PVS131156 QFO131149:QFO131156 QPK131149:QPK131156 QZG131149:QZG131156 RJC131149:RJC131156 RSY131149:RSY131156 SCU131149:SCU131156 SMQ131149:SMQ131156 SWM131149:SWM131156 TGI131149:TGI131156 TQE131149:TQE131156 UAA131149:UAA131156 UJW131149:UJW131156 UTS131149:UTS131156 VDO131149:VDO131156 VNK131149:VNK131156 VXG131149:VXG131156 WHC131149:WHC131156 WQY131149:WQY131156 XAU131149:XAU131156 EM196685:EM196692 OI196685:OI196692 YE196685:YE196692 AIA196685:AIA196692 ARW196685:ARW196692 BBS196685:BBS196692 BLO196685:BLO196692 BVK196685:BVK196692 CFG196685:CFG196692 CPC196685:CPC196692 CYY196685:CYY196692 DIU196685:DIU196692 DSQ196685:DSQ196692 ECM196685:ECM196692 EMI196685:EMI196692 EWE196685:EWE196692 FGA196685:FGA196692 FPW196685:FPW196692 FZS196685:FZS196692 GJO196685:GJO196692 GTK196685:GTK196692 HDG196685:HDG196692 HNC196685:HNC196692 HWY196685:HWY196692 IGU196685:IGU196692 IQQ196685:IQQ196692 JAM196685:JAM196692 JKI196685:JKI196692 JUE196685:JUE196692 KEA196685:KEA196692 KNW196685:KNW196692 KXS196685:KXS196692 LHO196685:LHO196692 LRK196685:LRK196692 MBG196685:MBG196692 MLC196685:MLC196692 MUY196685:MUY196692 NEU196685:NEU196692 NOQ196685:NOQ196692 NYM196685:NYM196692 OII196685:OII196692 OSE196685:OSE196692 PCA196685:PCA196692 PLW196685:PLW196692 PVS196685:PVS196692 QFO196685:QFO196692 QPK196685:QPK196692 QZG196685:QZG196692 RJC196685:RJC196692 RSY196685:RSY196692 SCU196685:SCU196692 SMQ196685:SMQ196692 SWM196685:SWM196692 TGI196685:TGI196692 TQE196685:TQE196692 UAA196685:UAA196692 UJW196685:UJW196692 UTS196685:UTS196692 VDO196685:VDO196692 VNK196685:VNK196692 VXG196685:VXG196692 WHC196685:WHC196692 WQY196685:WQY196692 XAU196685:XAU196692 EM262221:EM262228 OI262221:OI262228 YE262221:YE262228 AIA262221:AIA262228 ARW262221:ARW262228 BBS262221:BBS262228 BLO262221:BLO262228 BVK262221:BVK262228 CFG262221:CFG262228 CPC262221:CPC262228 CYY262221:CYY262228 DIU262221:DIU262228 DSQ262221:DSQ262228 ECM262221:ECM262228 EMI262221:EMI262228 EWE262221:EWE262228 FGA262221:FGA262228 FPW262221:FPW262228 FZS262221:FZS262228 GJO262221:GJO262228 GTK262221:GTK262228 HDG262221:HDG262228 HNC262221:HNC262228 HWY262221:HWY262228 IGU262221:IGU262228 IQQ262221:IQQ262228 JAM262221:JAM262228 JKI262221:JKI262228 JUE262221:JUE262228 KEA262221:KEA262228 KNW262221:KNW262228 KXS262221:KXS262228 LHO262221:LHO262228 LRK262221:LRK262228 MBG262221:MBG262228 MLC262221:MLC262228 MUY262221:MUY262228 NEU262221:NEU262228 NOQ262221:NOQ262228 NYM262221:NYM262228 OII262221:OII262228 OSE262221:OSE262228 PCA262221:PCA262228 PLW262221:PLW262228 PVS262221:PVS262228 QFO262221:QFO262228 QPK262221:QPK262228 QZG262221:QZG262228 RJC262221:RJC262228 RSY262221:RSY262228 SCU262221:SCU262228 SMQ262221:SMQ262228 SWM262221:SWM262228 TGI262221:TGI262228 TQE262221:TQE262228 UAA262221:UAA262228 UJW262221:UJW262228 UTS262221:UTS262228 VDO262221:VDO262228 VNK262221:VNK262228 VXG262221:VXG262228 WHC262221:WHC262228 WQY262221:WQY262228 XAU262221:XAU262228 EM327757:EM327764 OI327757:OI327764 YE327757:YE327764 AIA327757:AIA327764 ARW327757:ARW327764 BBS327757:BBS327764 BLO327757:BLO327764 BVK327757:BVK327764 CFG327757:CFG327764 CPC327757:CPC327764 CYY327757:CYY327764 DIU327757:DIU327764 DSQ327757:DSQ327764 ECM327757:ECM327764 EMI327757:EMI327764 EWE327757:EWE327764 FGA327757:FGA327764 FPW327757:FPW327764 FZS327757:FZS327764 GJO327757:GJO327764 GTK327757:GTK327764 HDG327757:HDG327764 HNC327757:HNC327764 HWY327757:HWY327764 IGU327757:IGU327764 IQQ327757:IQQ327764 JAM327757:JAM327764 JKI327757:JKI327764 JUE327757:JUE327764 KEA327757:KEA327764 KNW327757:KNW327764 KXS327757:KXS327764 LHO327757:LHO327764 LRK327757:LRK327764 MBG327757:MBG327764 MLC327757:MLC327764 MUY327757:MUY327764 NEU327757:NEU327764 NOQ327757:NOQ327764 NYM327757:NYM327764 OII327757:OII327764 OSE327757:OSE327764 PCA327757:PCA327764 PLW327757:PLW327764 PVS327757:PVS327764 QFO327757:QFO327764 QPK327757:QPK327764 QZG327757:QZG327764 RJC327757:RJC327764 RSY327757:RSY327764 SCU327757:SCU327764 SMQ327757:SMQ327764 SWM327757:SWM327764 TGI327757:TGI327764 TQE327757:TQE327764 UAA327757:UAA327764 UJW327757:UJW327764 UTS327757:UTS327764 VDO327757:VDO327764 VNK327757:VNK327764 VXG327757:VXG327764 WHC327757:WHC327764 WQY327757:WQY327764 XAU327757:XAU327764 EM393293:EM393300 OI393293:OI393300 YE393293:YE393300 AIA393293:AIA393300 ARW393293:ARW393300 BBS393293:BBS393300 BLO393293:BLO393300 BVK393293:BVK393300 CFG393293:CFG393300 CPC393293:CPC393300 CYY393293:CYY393300 DIU393293:DIU393300 DSQ393293:DSQ393300 ECM393293:ECM393300 EMI393293:EMI393300 EWE393293:EWE393300 FGA393293:FGA393300 FPW393293:FPW393300 FZS393293:FZS393300 GJO393293:GJO393300 GTK393293:GTK393300 HDG393293:HDG393300 HNC393293:HNC393300 HWY393293:HWY393300 IGU393293:IGU393300 IQQ393293:IQQ393300 JAM393293:JAM393300 JKI393293:JKI393300 JUE393293:JUE393300 KEA393293:KEA393300 KNW393293:KNW393300 KXS393293:KXS393300 LHO393293:LHO393300 LRK393293:LRK393300 MBG393293:MBG393300 MLC393293:MLC393300 MUY393293:MUY393300 NEU393293:NEU393300 NOQ393293:NOQ393300 NYM393293:NYM393300 OII393293:OII393300 OSE393293:OSE393300 PCA393293:PCA393300 PLW393293:PLW393300 PVS393293:PVS393300 QFO393293:QFO393300 QPK393293:QPK393300 QZG393293:QZG393300 RJC393293:RJC393300 RSY393293:RSY393300 SCU393293:SCU393300 SMQ393293:SMQ393300 SWM393293:SWM393300 TGI393293:TGI393300 TQE393293:TQE393300 UAA393293:UAA393300 UJW393293:UJW393300 UTS393293:UTS393300 VDO393293:VDO393300 VNK393293:VNK393300 VXG393293:VXG393300 WHC393293:WHC393300 WQY393293:WQY393300 XAU393293:XAU393300 EM458829:EM458836 OI458829:OI458836 YE458829:YE458836 AIA458829:AIA458836 ARW458829:ARW458836 BBS458829:BBS458836 BLO458829:BLO458836 BVK458829:BVK458836 CFG458829:CFG458836 CPC458829:CPC458836 CYY458829:CYY458836 DIU458829:DIU458836 DSQ458829:DSQ458836 ECM458829:ECM458836 EMI458829:EMI458836 EWE458829:EWE458836 FGA458829:FGA458836 FPW458829:FPW458836 FZS458829:FZS458836 GJO458829:GJO458836 GTK458829:GTK458836 HDG458829:HDG458836 HNC458829:HNC458836 HWY458829:HWY458836 IGU458829:IGU458836 IQQ458829:IQQ458836 JAM458829:JAM458836 JKI458829:JKI458836 JUE458829:JUE458836 KEA458829:KEA458836 KNW458829:KNW458836 KXS458829:KXS458836 LHO458829:LHO458836 LRK458829:LRK458836 MBG458829:MBG458836 MLC458829:MLC458836 MUY458829:MUY458836 NEU458829:NEU458836 NOQ458829:NOQ458836 NYM458829:NYM458836 OII458829:OII458836 OSE458829:OSE458836 PCA458829:PCA458836 PLW458829:PLW458836 PVS458829:PVS458836 QFO458829:QFO458836 QPK458829:QPK458836 QZG458829:QZG458836 RJC458829:RJC458836 RSY458829:RSY458836 SCU458829:SCU458836 SMQ458829:SMQ458836 SWM458829:SWM458836 TGI458829:TGI458836 TQE458829:TQE458836 UAA458829:UAA458836 UJW458829:UJW458836 UTS458829:UTS458836 VDO458829:VDO458836 VNK458829:VNK458836 VXG458829:VXG458836 WHC458829:WHC458836 WQY458829:WQY458836 XAU458829:XAU458836 EM524365:EM524372 OI524365:OI524372 YE524365:YE524372 AIA524365:AIA524372 ARW524365:ARW524372 BBS524365:BBS524372 BLO524365:BLO524372 BVK524365:BVK524372 CFG524365:CFG524372 CPC524365:CPC524372 CYY524365:CYY524372 DIU524365:DIU524372 DSQ524365:DSQ524372 ECM524365:ECM524372 EMI524365:EMI524372 EWE524365:EWE524372 FGA524365:FGA524372 FPW524365:FPW524372 FZS524365:FZS524372 GJO524365:GJO524372 GTK524365:GTK524372 HDG524365:HDG524372 HNC524365:HNC524372 HWY524365:HWY524372 IGU524365:IGU524372 IQQ524365:IQQ524372 JAM524365:JAM524372 JKI524365:JKI524372 JUE524365:JUE524372 KEA524365:KEA524372 KNW524365:KNW524372 KXS524365:KXS524372 LHO524365:LHO524372 LRK524365:LRK524372 MBG524365:MBG524372 MLC524365:MLC524372 MUY524365:MUY524372 NEU524365:NEU524372 NOQ524365:NOQ524372 NYM524365:NYM524372 OII524365:OII524372 OSE524365:OSE524372 PCA524365:PCA524372 PLW524365:PLW524372 PVS524365:PVS524372 QFO524365:QFO524372 QPK524365:QPK524372 QZG524365:QZG524372 RJC524365:RJC524372 RSY524365:RSY524372 SCU524365:SCU524372 SMQ524365:SMQ524372 SWM524365:SWM524372 TGI524365:TGI524372 TQE524365:TQE524372 UAA524365:UAA524372 UJW524365:UJW524372 UTS524365:UTS524372 VDO524365:VDO524372 VNK524365:VNK524372 VXG524365:VXG524372 WHC524365:WHC524372 WQY524365:WQY524372 XAU524365:XAU524372 EM589901:EM589908 OI589901:OI589908 YE589901:YE589908 AIA589901:AIA589908 ARW589901:ARW589908 BBS589901:BBS589908 BLO589901:BLO589908 BVK589901:BVK589908 CFG589901:CFG589908 CPC589901:CPC589908 CYY589901:CYY589908 DIU589901:DIU589908 DSQ589901:DSQ589908 ECM589901:ECM589908 EMI589901:EMI589908 EWE589901:EWE589908 FGA589901:FGA589908 FPW589901:FPW589908 FZS589901:FZS589908 GJO589901:GJO589908 GTK589901:GTK589908 HDG589901:HDG589908 HNC589901:HNC589908 HWY589901:HWY589908 IGU589901:IGU589908 IQQ589901:IQQ589908 JAM589901:JAM589908 JKI589901:JKI589908 JUE589901:JUE589908 KEA589901:KEA589908 KNW589901:KNW589908 KXS589901:KXS589908 LHO589901:LHO589908 LRK589901:LRK589908 MBG589901:MBG589908 MLC589901:MLC589908 MUY589901:MUY589908 NEU589901:NEU589908 NOQ589901:NOQ589908 NYM589901:NYM589908 OII589901:OII589908 OSE589901:OSE589908 PCA589901:PCA589908 PLW589901:PLW589908 PVS589901:PVS589908 QFO589901:QFO589908 QPK589901:QPK589908 QZG589901:QZG589908 RJC589901:RJC589908 RSY589901:RSY589908 SCU589901:SCU589908 SMQ589901:SMQ589908 SWM589901:SWM589908 TGI589901:TGI589908 TQE589901:TQE589908 UAA589901:UAA589908 UJW589901:UJW589908 UTS589901:UTS589908 VDO589901:VDO589908 VNK589901:VNK589908 VXG589901:VXG589908 WHC589901:WHC589908 WQY589901:WQY589908 XAU589901:XAU589908 EM655437:EM655444 OI655437:OI655444 YE655437:YE655444 AIA655437:AIA655444 ARW655437:ARW655444 BBS655437:BBS655444 BLO655437:BLO655444 BVK655437:BVK655444 CFG655437:CFG655444 CPC655437:CPC655444 CYY655437:CYY655444 DIU655437:DIU655444 DSQ655437:DSQ655444 ECM655437:ECM655444 EMI655437:EMI655444 EWE655437:EWE655444 FGA655437:FGA655444 FPW655437:FPW655444 FZS655437:FZS655444 GJO655437:GJO655444 GTK655437:GTK655444 HDG655437:HDG655444 HNC655437:HNC655444 HWY655437:HWY655444 IGU655437:IGU655444 IQQ655437:IQQ655444 JAM655437:JAM655444 JKI655437:JKI655444 JUE655437:JUE655444 KEA655437:KEA655444 KNW655437:KNW655444 KXS655437:KXS655444 LHO655437:LHO655444 LRK655437:LRK655444 MBG655437:MBG655444 MLC655437:MLC655444 MUY655437:MUY655444 NEU655437:NEU655444 NOQ655437:NOQ655444 NYM655437:NYM655444 OII655437:OII655444 OSE655437:OSE655444 PCA655437:PCA655444 PLW655437:PLW655444 PVS655437:PVS655444 QFO655437:QFO655444 QPK655437:QPK655444 QZG655437:QZG655444 RJC655437:RJC655444 RSY655437:RSY655444 SCU655437:SCU655444 SMQ655437:SMQ655444 SWM655437:SWM655444 TGI655437:TGI655444 TQE655437:TQE655444 UAA655437:UAA655444 UJW655437:UJW655444 UTS655437:UTS655444 VDO655437:VDO655444 VNK655437:VNK655444 VXG655437:VXG655444 WHC655437:WHC655444 WQY655437:WQY655444 XAU655437:XAU655444 EM720973:EM720980 OI720973:OI720980 YE720973:YE720980 AIA720973:AIA720980 ARW720973:ARW720980 BBS720973:BBS720980 BLO720973:BLO720980 BVK720973:BVK720980 CFG720973:CFG720980 CPC720973:CPC720980 CYY720973:CYY720980 DIU720973:DIU720980 DSQ720973:DSQ720980 ECM720973:ECM720980 EMI720973:EMI720980 EWE720973:EWE720980 FGA720973:FGA720980 FPW720973:FPW720980 FZS720973:FZS720980 GJO720973:GJO720980 GTK720973:GTK720980 HDG720973:HDG720980 HNC720973:HNC720980 HWY720973:HWY720980 IGU720973:IGU720980 IQQ720973:IQQ720980 JAM720973:JAM720980 JKI720973:JKI720980 JUE720973:JUE720980 KEA720973:KEA720980 KNW720973:KNW720980 KXS720973:KXS720980 LHO720973:LHO720980 LRK720973:LRK720980 MBG720973:MBG720980 MLC720973:MLC720980 MUY720973:MUY720980 NEU720973:NEU720980 NOQ720973:NOQ720980 NYM720973:NYM720980 OII720973:OII720980 OSE720973:OSE720980 PCA720973:PCA720980 PLW720973:PLW720980 PVS720973:PVS720980 QFO720973:QFO720980 QPK720973:QPK720980 QZG720973:QZG720980 RJC720973:RJC720980 RSY720973:RSY720980 SCU720973:SCU720980 SMQ720973:SMQ720980 SWM720973:SWM720980 TGI720973:TGI720980 TQE720973:TQE720980 UAA720973:UAA720980 UJW720973:UJW720980 UTS720973:UTS720980 VDO720973:VDO720980 VNK720973:VNK720980 VXG720973:VXG720980 WHC720973:WHC720980 WQY720973:WQY720980 XAU720973:XAU720980 EM786509:EM786516 OI786509:OI786516 YE786509:YE786516 AIA786509:AIA786516 ARW786509:ARW786516 BBS786509:BBS786516 BLO786509:BLO786516 BVK786509:BVK786516 CFG786509:CFG786516 CPC786509:CPC786516 CYY786509:CYY786516 DIU786509:DIU786516 DSQ786509:DSQ786516 ECM786509:ECM786516 EMI786509:EMI786516 EWE786509:EWE786516 FGA786509:FGA786516 FPW786509:FPW786516 FZS786509:FZS786516 GJO786509:GJO786516 GTK786509:GTK786516 HDG786509:HDG786516 HNC786509:HNC786516 HWY786509:HWY786516 IGU786509:IGU786516 IQQ786509:IQQ786516 JAM786509:JAM786516 JKI786509:JKI786516 JUE786509:JUE786516 KEA786509:KEA786516 KNW786509:KNW786516 KXS786509:KXS786516 LHO786509:LHO786516 LRK786509:LRK786516 MBG786509:MBG786516 MLC786509:MLC786516 MUY786509:MUY786516 NEU786509:NEU786516 NOQ786509:NOQ786516 NYM786509:NYM786516 OII786509:OII786516 OSE786509:OSE786516 PCA786509:PCA786516 PLW786509:PLW786516 PVS786509:PVS786516 QFO786509:QFO786516 QPK786509:QPK786516 QZG786509:QZG786516 RJC786509:RJC786516 RSY786509:RSY786516 SCU786509:SCU786516 SMQ786509:SMQ786516 SWM786509:SWM786516 TGI786509:TGI786516 TQE786509:TQE786516 UAA786509:UAA786516 UJW786509:UJW786516 UTS786509:UTS786516 VDO786509:VDO786516 VNK786509:VNK786516 VXG786509:VXG786516 WHC786509:WHC786516 WQY786509:WQY786516 XAU786509:XAU786516 EM852045:EM852052 OI852045:OI852052 YE852045:YE852052 AIA852045:AIA852052 ARW852045:ARW852052 BBS852045:BBS852052 BLO852045:BLO852052 BVK852045:BVK852052 CFG852045:CFG852052 CPC852045:CPC852052 CYY852045:CYY852052 DIU852045:DIU852052 DSQ852045:DSQ852052 ECM852045:ECM852052 EMI852045:EMI852052 EWE852045:EWE852052 FGA852045:FGA852052 FPW852045:FPW852052 FZS852045:FZS852052 GJO852045:GJO852052 GTK852045:GTK852052 HDG852045:HDG852052 HNC852045:HNC852052 HWY852045:HWY852052 IGU852045:IGU852052 IQQ852045:IQQ852052 JAM852045:JAM852052 JKI852045:JKI852052 JUE852045:JUE852052 KEA852045:KEA852052 KNW852045:KNW852052 KXS852045:KXS852052 LHO852045:LHO852052 LRK852045:LRK852052 MBG852045:MBG852052 MLC852045:MLC852052 MUY852045:MUY852052 NEU852045:NEU852052 NOQ852045:NOQ852052 NYM852045:NYM852052 OII852045:OII852052 OSE852045:OSE852052 PCA852045:PCA852052 PLW852045:PLW852052 PVS852045:PVS852052 QFO852045:QFO852052 QPK852045:QPK852052 QZG852045:QZG852052 RJC852045:RJC852052 RSY852045:RSY852052 SCU852045:SCU852052 SMQ852045:SMQ852052 SWM852045:SWM852052 TGI852045:TGI852052 TQE852045:TQE852052 UAA852045:UAA852052 UJW852045:UJW852052 UTS852045:UTS852052 VDO852045:VDO852052 VNK852045:VNK852052 VXG852045:VXG852052 WHC852045:WHC852052 WQY852045:WQY852052 XAU852045:XAU852052 EM917581:EM917588 OI917581:OI917588 YE917581:YE917588 AIA917581:AIA917588 ARW917581:ARW917588 BBS917581:BBS917588 BLO917581:BLO917588 BVK917581:BVK917588 CFG917581:CFG917588 CPC917581:CPC917588 CYY917581:CYY917588 DIU917581:DIU917588 DSQ917581:DSQ917588 ECM917581:ECM917588 EMI917581:EMI917588 EWE917581:EWE917588 FGA917581:FGA917588 FPW917581:FPW917588 FZS917581:FZS917588 GJO917581:GJO917588 GTK917581:GTK917588 HDG917581:HDG917588 HNC917581:HNC917588 HWY917581:HWY917588 IGU917581:IGU917588 IQQ917581:IQQ917588 JAM917581:JAM917588 JKI917581:JKI917588 JUE917581:JUE917588 KEA917581:KEA917588 KNW917581:KNW917588 KXS917581:KXS917588 LHO917581:LHO917588 LRK917581:LRK917588 MBG917581:MBG917588 MLC917581:MLC917588 MUY917581:MUY917588 NEU917581:NEU917588 NOQ917581:NOQ917588 NYM917581:NYM917588 OII917581:OII917588 OSE917581:OSE917588 PCA917581:PCA917588 PLW917581:PLW917588 PVS917581:PVS917588 QFO917581:QFO917588 QPK917581:QPK917588 QZG917581:QZG917588 RJC917581:RJC917588 RSY917581:RSY917588 SCU917581:SCU917588 SMQ917581:SMQ917588 SWM917581:SWM917588 TGI917581:TGI917588 TQE917581:TQE917588 UAA917581:UAA917588 UJW917581:UJW917588 UTS917581:UTS917588 VDO917581:VDO917588 VNK917581:VNK917588 VXG917581:VXG917588 WHC917581:WHC917588 WQY917581:WQY917588 XAU917581:XAU917588 EM983117:EM983124 OI983117:OI983124 YE983117:YE983124 AIA983117:AIA983124 ARW983117:ARW983124 BBS983117:BBS983124 BLO983117:BLO983124 BVK983117:BVK983124 CFG983117:CFG983124 CPC983117:CPC983124 CYY983117:CYY983124 DIU983117:DIU983124 DSQ983117:DSQ983124 ECM983117:ECM983124 EMI983117:EMI983124 EWE983117:EWE983124 FGA983117:FGA983124 FPW983117:FPW983124 FZS983117:FZS983124 GJO983117:GJO983124 GTK983117:GTK983124 HDG983117:HDG983124 HNC983117:HNC983124 HWY983117:HWY983124 IGU983117:IGU983124 IQQ983117:IQQ983124 JAM983117:JAM983124 JKI983117:JKI983124 JUE983117:JUE983124 KEA983117:KEA983124 KNW983117:KNW983124 KXS983117:KXS983124 LHO983117:LHO983124 LRK983117:LRK983124 MBG983117:MBG983124 MLC983117:MLC983124 MUY983117:MUY983124 NEU983117:NEU983124 NOQ983117:NOQ983124 NYM983117:NYM983124 OII983117:OII983124 OSE983117:OSE983124 PCA983117:PCA983124 PLW983117:PLW983124 PVS983117:PVS983124 QFO983117:QFO983124 QPK983117:QPK983124 QZG983117:QZG983124 RJC983117:RJC983124 RSY983117:RSY983124 SCU983117:SCU983124 SMQ983117:SMQ983124 SWM983117:SWM983124 TGI983117:TGI983124 TQE983117:TQE983124 UAA983117:UAA983124 UJW983117:UJW983124 UTS983117:UTS983124 VDO983117:VDO983124 VNK983117:VNK983124 VXG983117:VXG983124 WHC983117:WHC983124 WQY983117:WQY983124 XAU983117:XAU983124 CQ91:CQ94 MM91:MM94 WI91:WI94 AGE91:AGE94 AQA91:AQA94 AZW91:AZW94 BJS91:BJS94 BTO91:BTO94 CDK91:CDK94 CNG91:CNG94 CXC91:CXC94 DGY91:DGY94 DQU91:DQU94 EAQ91:EAQ94 EKM91:EKM94 EUI91:EUI94 FEE91:FEE94 FOA91:FOA94 FXW91:FXW94 GHS91:GHS94 GRO91:GRO94 HBK91:HBK94 HLG91:HLG94 HVC91:HVC94 IEY91:IEY94 IOU91:IOU94 IYQ91:IYQ94 JIM91:JIM94 JSI91:JSI94 KCE91:KCE94 KMA91:KMA94 KVW91:KVW94 LFS91:LFS94 LPO91:LPO94 LZK91:LZK94 MJG91:MJG94 MTC91:MTC94 NCY91:NCY94 NMU91:NMU94 NWQ91:NWQ94 OGM91:OGM94 OQI91:OQI94 PAE91:PAE94 PKA91:PKA94 PTW91:PTW94 QDS91:QDS94 QNO91:QNO94 QXK91:QXK94 RHG91:RHG94 RRC91:RRC94 SAY91:SAY94 SKU91:SKU94 SUQ91:SUQ94 TEM91:TEM94 TOI91:TOI94 TYE91:TYE94 UIA91:UIA94 URW91:URW94 VBS91:VBS94 VLO91:VLO94 VVK91:VVK94 WFG91:WFG94 WPC91:WPC94 WYY91:WYY94 CQ65627:CQ65630 MM65627:MM65630 WI65627:WI65630 AGE65627:AGE65630 AQA65627:AQA65630 AZW65627:AZW65630 BJS65627:BJS65630 BTO65627:BTO65630 CDK65627:CDK65630 CNG65627:CNG65630 CXC65627:CXC65630 DGY65627:DGY65630 DQU65627:DQU65630 EAQ65627:EAQ65630 EKM65627:EKM65630 EUI65627:EUI65630 FEE65627:FEE65630 FOA65627:FOA65630 FXW65627:FXW65630 GHS65627:GHS65630 GRO65627:GRO65630 HBK65627:HBK65630 HLG65627:HLG65630 HVC65627:HVC65630 IEY65627:IEY65630 IOU65627:IOU65630 IYQ65627:IYQ65630 JIM65627:JIM65630 JSI65627:JSI65630 KCE65627:KCE65630 KMA65627:KMA65630 KVW65627:KVW65630 LFS65627:LFS65630 LPO65627:LPO65630 LZK65627:LZK65630 MJG65627:MJG65630 MTC65627:MTC65630 NCY65627:NCY65630 NMU65627:NMU65630 NWQ65627:NWQ65630 OGM65627:OGM65630 OQI65627:OQI65630 PAE65627:PAE65630 PKA65627:PKA65630 PTW65627:PTW65630 QDS65627:QDS65630 QNO65627:QNO65630 QXK65627:QXK65630 RHG65627:RHG65630 RRC65627:RRC65630 SAY65627:SAY65630 SKU65627:SKU65630 SUQ65627:SUQ65630 TEM65627:TEM65630 TOI65627:TOI65630 TYE65627:TYE65630 UIA65627:UIA65630 URW65627:URW65630 VBS65627:VBS65630 VLO65627:VLO65630 VVK65627:VVK65630 WFG65627:WFG65630 WPC65627:WPC65630 WYY65627:WYY65630 CQ131163:CQ131166 MM131163:MM131166 WI131163:WI131166 AGE131163:AGE131166 AQA131163:AQA131166 AZW131163:AZW131166 BJS131163:BJS131166 BTO131163:BTO131166 CDK131163:CDK131166 CNG131163:CNG131166 CXC131163:CXC131166 DGY131163:DGY131166 DQU131163:DQU131166 EAQ131163:EAQ131166 EKM131163:EKM131166 EUI131163:EUI131166 FEE131163:FEE131166 FOA131163:FOA131166 FXW131163:FXW131166 GHS131163:GHS131166 GRO131163:GRO131166 HBK131163:HBK131166 HLG131163:HLG131166 HVC131163:HVC131166 IEY131163:IEY131166 IOU131163:IOU131166 IYQ131163:IYQ131166 JIM131163:JIM131166 JSI131163:JSI131166 KCE131163:KCE131166 KMA131163:KMA131166 KVW131163:KVW131166 LFS131163:LFS131166 LPO131163:LPO131166 LZK131163:LZK131166 MJG131163:MJG131166 MTC131163:MTC131166 NCY131163:NCY131166 NMU131163:NMU131166 NWQ131163:NWQ131166 OGM131163:OGM131166 OQI131163:OQI131166 PAE131163:PAE131166 PKA131163:PKA131166 PTW131163:PTW131166 QDS131163:QDS131166 QNO131163:QNO131166 QXK131163:QXK131166 RHG131163:RHG131166 RRC131163:RRC131166 SAY131163:SAY131166 SKU131163:SKU131166 SUQ131163:SUQ131166 TEM131163:TEM131166 TOI131163:TOI131166 TYE131163:TYE131166 UIA131163:UIA131166 URW131163:URW131166 VBS131163:VBS131166 VLO131163:VLO131166 VVK131163:VVK131166 WFG131163:WFG131166 WPC131163:WPC131166 WYY131163:WYY131166 CQ196699:CQ196702 MM196699:MM196702 WI196699:WI196702 AGE196699:AGE196702 AQA196699:AQA196702 AZW196699:AZW196702 BJS196699:BJS196702 BTO196699:BTO196702 CDK196699:CDK196702 CNG196699:CNG196702 CXC196699:CXC196702 DGY196699:DGY196702 DQU196699:DQU196702 EAQ196699:EAQ196702 EKM196699:EKM196702 EUI196699:EUI196702 FEE196699:FEE196702 FOA196699:FOA196702 FXW196699:FXW196702 GHS196699:GHS196702 GRO196699:GRO196702 HBK196699:HBK196702 HLG196699:HLG196702 HVC196699:HVC196702 IEY196699:IEY196702 IOU196699:IOU196702 IYQ196699:IYQ196702 JIM196699:JIM196702 JSI196699:JSI196702 KCE196699:KCE196702 KMA196699:KMA196702 KVW196699:KVW196702 LFS196699:LFS196702 LPO196699:LPO196702 LZK196699:LZK196702 MJG196699:MJG196702 MTC196699:MTC196702 NCY196699:NCY196702 NMU196699:NMU196702 NWQ196699:NWQ196702 OGM196699:OGM196702 OQI196699:OQI196702 PAE196699:PAE196702 PKA196699:PKA196702 PTW196699:PTW196702 QDS196699:QDS196702 QNO196699:QNO196702 QXK196699:QXK196702 RHG196699:RHG196702 RRC196699:RRC196702 SAY196699:SAY196702 SKU196699:SKU196702 SUQ196699:SUQ196702 TEM196699:TEM196702 TOI196699:TOI196702 TYE196699:TYE196702 UIA196699:UIA196702 URW196699:URW196702 VBS196699:VBS196702 VLO196699:VLO196702 VVK196699:VVK196702 WFG196699:WFG196702 WPC196699:WPC196702 WYY196699:WYY196702 CQ262235:CQ262238 MM262235:MM262238 WI262235:WI262238 AGE262235:AGE262238 AQA262235:AQA262238 AZW262235:AZW262238 BJS262235:BJS262238 BTO262235:BTO262238 CDK262235:CDK262238 CNG262235:CNG262238 CXC262235:CXC262238 DGY262235:DGY262238 DQU262235:DQU262238 EAQ262235:EAQ262238 EKM262235:EKM262238 EUI262235:EUI262238 FEE262235:FEE262238 FOA262235:FOA262238 FXW262235:FXW262238 GHS262235:GHS262238 GRO262235:GRO262238 HBK262235:HBK262238 HLG262235:HLG262238 HVC262235:HVC262238 IEY262235:IEY262238 IOU262235:IOU262238 IYQ262235:IYQ262238 JIM262235:JIM262238 JSI262235:JSI262238 KCE262235:KCE262238 KMA262235:KMA262238 KVW262235:KVW262238 LFS262235:LFS262238 LPO262235:LPO262238 LZK262235:LZK262238 MJG262235:MJG262238 MTC262235:MTC262238 NCY262235:NCY262238 NMU262235:NMU262238 NWQ262235:NWQ262238 OGM262235:OGM262238 OQI262235:OQI262238 PAE262235:PAE262238 PKA262235:PKA262238 PTW262235:PTW262238 QDS262235:QDS262238 QNO262235:QNO262238 QXK262235:QXK262238 RHG262235:RHG262238 RRC262235:RRC262238 SAY262235:SAY262238 SKU262235:SKU262238 SUQ262235:SUQ262238 TEM262235:TEM262238 TOI262235:TOI262238 TYE262235:TYE262238 UIA262235:UIA262238 URW262235:URW262238 VBS262235:VBS262238 VLO262235:VLO262238 VVK262235:VVK262238 WFG262235:WFG262238 WPC262235:WPC262238 WYY262235:WYY262238 CQ327771:CQ327774 MM327771:MM327774 WI327771:WI327774 AGE327771:AGE327774 AQA327771:AQA327774 AZW327771:AZW327774 BJS327771:BJS327774 BTO327771:BTO327774 CDK327771:CDK327774 CNG327771:CNG327774 CXC327771:CXC327774 DGY327771:DGY327774 DQU327771:DQU327774 EAQ327771:EAQ327774 EKM327771:EKM327774 EUI327771:EUI327774 FEE327771:FEE327774 FOA327771:FOA327774 FXW327771:FXW327774 GHS327771:GHS327774 GRO327771:GRO327774 HBK327771:HBK327774 HLG327771:HLG327774 HVC327771:HVC327774 IEY327771:IEY327774 IOU327771:IOU327774 IYQ327771:IYQ327774 JIM327771:JIM327774 JSI327771:JSI327774 KCE327771:KCE327774 KMA327771:KMA327774 KVW327771:KVW327774 LFS327771:LFS327774 LPO327771:LPO327774 LZK327771:LZK327774 MJG327771:MJG327774 MTC327771:MTC327774 NCY327771:NCY327774 NMU327771:NMU327774 NWQ327771:NWQ327774 OGM327771:OGM327774 OQI327771:OQI327774 PAE327771:PAE327774 PKA327771:PKA327774 PTW327771:PTW327774 QDS327771:QDS327774 QNO327771:QNO327774 QXK327771:QXK327774 RHG327771:RHG327774 RRC327771:RRC327774 SAY327771:SAY327774 SKU327771:SKU327774 SUQ327771:SUQ327774 TEM327771:TEM327774 TOI327771:TOI327774 TYE327771:TYE327774 UIA327771:UIA327774 URW327771:URW327774 VBS327771:VBS327774 VLO327771:VLO327774 VVK327771:VVK327774 WFG327771:WFG327774 WPC327771:WPC327774 WYY327771:WYY327774 CQ393307:CQ393310 MM393307:MM393310 WI393307:WI393310 AGE393307:AGE393310 AQA393307:AQA393310 AZW393307:AZW393310 BJS393307:BJS393310 BTO393307:BTO393310 CDK393307:CDK393310 CNG393307:CNG393310 CXC393307:CXC393310 DGY393307:DGY393310 DQU393307:DQU393310 EAQ393307:EAQ393310 EKM393307:EKM393310 EUI393307:EUI393310 FEE393307:FEE393310 FOA393307:FOA393310 FXW393307:FXW393310 GHS393307:GHS393310 GRO393307:GRO393310 HBK393307:HBK393310 HLG393307:HLG393310 HVC393307:HVC393310 IEY393307:IEY393310 IOU393307:IOU393310 IYQ393307:IYQ393310 JIM393307:JIM393310 JSI393307:JSI393310 KCE393307:KCE393310 KMA393307:KMA393310 KVW393307:KVW393310 LFS393307:LFS393310 LPO393307:LPO393310 LZK393307:LZK393310 MJG393307:MJG393310 MTC393307:MTC393310 NCY393307:NCY393310 NMU393307:NMU393310 NWQ393307:NWQ393310 OGM393307:OGM393310 OQI393307:OQI393310 PAE393307:PAE393310 PKA393307:PKA393310 PTW393307:PTW393310 QDS393307:QDS393310 QNO393307:QNO393310 QXK393307:QXK393310 RHG393307:RHG393310 RRC393307:RRC393310 SAY393307:SAY393310 SKU393307:SKU393310 SUQ393307:SUQ393310 TEM393307:TEM393310 TOI393307:TOI393310 TYE393307:TYE393310 UIA393307:UIA393310 URW393307:URW393310 VBS393307:VBS393310 VLO393307:VLO393310 VVK393307:VVK393310 WFG393307:WFG393310 WPC393307:WPC393310 WYY393307:WYY393310 CQ458843:CQ458846 MM458843:MM458846 WI458843:WI458846 AGE458843:AGE458846 AQA458843:AQA458846 AZW458843:AZW458846 BJS458843:BJS458846 BTO458843:BTO458846 CDK458843:CDK458846 CNG458843:CNG458846 CXC458843:CXC458846 DGY458843:DGY458846 DQU458843:DQU458846 EAQ458843:EAQ458846 EKM458843:EKM458846 EUI458843:EUI458846 FEE458843:FEE458846 FOA458843:FOA458846 FXW458843:FXW458846 GHS458843:GHS458846 GRO458843:GRO458846 HBK458843:HBK458846 HLG458843:HLG458846 HVC458843:HVC458846 IEY458843:IEY458846 IOU458843:IOU458846 IYQ458843:IYQ458846 JIM458843:JIM458846 JSI458843:JSI458846 KCE458843:KCE458846 KMA458843:KMA458846 KVW458843:KVW458846 LFS458843:LFS458846 LPO458843:LPO458846 LZK458843:LZK458846 MJG458843:MJG458846 MTC458843:MTC458846 NCY458843:NCY458846 NMU458843:NMU458846 NWQ458843:NWQ458846 OGM458843:OGM458846 OQI458843:OQI458846 PAE458843:PAE458846 PKA458843:PKA458846 PTW458843:PTW458846 QDS458843:QDS458846 QNO458843:QNO458846 QXK458843:QXK458846 RHG458843:RHG458846 RRC458843:RRC458846 SAY458843:SAY458846 SKU458843:SKU458846 SUQ458843:SUQ458846 TEM458843:TEM458846 TOI458843:TOI458846 TYE458843:TYE458846 UIA458843:UIA458846 URW458843:URW458846 VBS458843:VBS458846 VLO458843:VLO458846 VVK458843:VVK458846 WFG458843:WFG458846 WPC458843:WPC458846 WYY458843:WYY458846 CQ524379:CQ524382 MM524379:MM524382 WI524379:WI524382 AGE524379:AGE524382 AQA524379:AQA524382 AZW524379:AZW524382 BJS524379:BJS524382 BTO524379:BTO524382 CDK524379:CDK524382 CNG524379:CNG524382 CXC524379:CXC524382 DGY524379:DGY524382 DQU524379:DQU524382 EAQ524379:EAQ524382 EKM524379:EKM524382 EUI524379:EUI524382 FEE524379:FEE524382 FOA524379:FOA524382 FXW524379:FXW524382 GHS524379:GHS524382 GRO524379:GRO524382 HBK524379:HBK524382 HLG524379:HLG524382 HVC524379:HVC524382 IEY524379:IEY524382 IOU524379:IOU524382 IYQ524379:IYQ524382 JIM524379:JIM524382 JSI524379:JSI524382 KCE524379:KCE524382 KMA524379:KMA524382 KVW524379:KVW524382 LFS524379:LFS524382 LPO524379:LPO524382 LZK524379:LZK524382 MJG524379:MJG524382 MTC524379:MTC524382 NCY524379:NCY524382 NMU524379:NMU524382 NWQ524379:NWQ524382 OGM524379:OGM524382 OQI524379:OQI524382 PAE524379:PAE524382 PKA524379:PKA524382 PTW524379:PTW524382 QDS524379:QDS524382 QNO524379:QNO524382 QXK524379:QXK524382 RHG524379:RHG524382 RRC524379:RRC524382 SAY524379:SAY524382 SKU524379:SKU524382 SUQ524379:SUQ524382 TEM524379:TEM524382 TOI524379:TOI524382 TYE524379:TYE524382 UIA524379:UIA524382 URW524379:URW524382 VBS524379:VBS524382 VLO524379:VLO524382 VVK524379:VVK524382 WFG524379:WFG524382 WPC524379:WPC524382 WYY524379:WYY524382 CQ589915:CQ589918 MM589915:MM589918 WI589915:WI589918 AGE589915:AGE589918 AQA589915:AQA589918 AZW589915:AZW589918 BJS589915:BJS589918 BTO589915:BTO589918 CDK589915:CDK589918 CNG589915:CNG589918 CXC589915:CXC589918 DGY589915:DGY589918 DQU589915:DQU589918 EAQ589915:EAQ589918 EKM589915:EKM589918 EUI589915:EUI589918 FEE589915:FEE589918 FOA589915:FOA589918 FXW589915:FXW589918 GHS589915:GHS589918 GRO589915:GRO589918 HBK589915:HBK589918 HLG589915:HLG589918 HVC589915:HVC589918 IEY589915:IEY589918 IOU589915:IOU589918 IYQ589915:IYQ589918 JIM589915:JIM589918 JSI589915:JSI589918 KCE589915:KCE589918 KMA589915:KMA589918 KVW589915:KVW589918 LFS589915:LFS589918 LPO589915:LPO589918 LZK589915:LZK589918 MJG589915:MJG589918 MTC589915:MTC589918 NCY589915:NCY589918 NMU589915:NMU589918 NWQ589915:NWQ589918 OGM589915:OGM589918 OQI589915:OQI589918 PAE589915:PAE589918 PKA589915:PKA589918 PTW589915:PTW589918 QDS589915:QDS589918 QNO589915:QNO589918 QXK589915:QXK589918 RHG589915:RHG589918 RRC589915:RRC589918 SAY589915:SAY589918 SKU589915:SKU589918 SUQ589915:SUQ589918 TEM589915:TEM589918 TOI589915:TOI589918 TYE589915:TYE589918 UIA589915:UIA589918 URW589915:URW589918 VBS589915:VBS589918 VLO589915:VLO589918 VVK589915:VVK589918 WFG589915:WFG589918 WPC589915:WPC589918 WYY589915:WYY589918 CQ655451:CQ655454 MM655451:MM655454 WI655451:WI655454 AGE655451:AGE655454 AQA655451:AQA655454 AZW655451:AZW655454 BJS655451:BJS655454 BTO655451:BTO655454 CDK655451:CDK655454 CNG655451:CNG655454 CXC655451:CXC655454 DGY655451:DGY655454 DQU655451:DQU655454 EAQ655451:EAQ655454 EKM655451:EKM655454 EUI655451:EUI655454 FEE655451:FEE655454 FOA655451:FOA655454 FXW655451:FXW655454 GHS655451:GHS655454 GRO655451:GRO655454 HBK655451:HBK655454 HLG655451:HLG655454 HVC655451:HVC655454 IEY655451:IEY655454 IOU655451:IOU655454 IYQ655451:IYQ655454 JIM655451:JIM655454 JSI655451:JSI655454 KCE655451:KCE655454 KMA655451:KMA655454 KVW655451:KVW655454 LFS655451:LFS655454 LPO655451:LPO655454 LZK655451:LZK655454 MJG655451:MJG655454 MTC655451:MTC655454 NCY655451:NCY655454 NMU655451:NMU655454 NWQ655451:NWQ655454 OGM655451:OGM655454 OQI655451:OQI655454 PAE655451:PAE655454 PKA655451:PKA655454 PTW655451:PTW655454 QDS655451:QDS655454 QNO655451:QNO655454 QXK655451:QXK655454 RHG655451:RHG655454 RRC655451:RRC655454 SAY655451:SAY655454 SKU655451:SKU655454 SUQ655451:SUQ655454 TEM655451:TEM655454 TOI655451:TOI655454 TYE655451:TYE655454 UIA655451:UIA655454 URW655451:URW655454 VBS655451:VBS655454 VLO655451:VLO655454 VVK655451:VVK655454 WFG655451:WFG655454 WPC655451:WPC655454 WYY655451:WYY655454 CQ720987:CQ720990 MM720987:MM720990 WI720987:WI720990 AGE720987:AGE720990 AQA720987:AQA720990 AZW720987:AZW720990 BJS720987:BJS720990 BTO720987:BTO720990 CDK720987:CDK720990 CNG720987:CNG720990 CXC720987:CXC720990 DGY720987:DGY720990 DQU720987:DQU720990 EAQ720987:EAQ720990 EKM720987:EKM720990 EUI720987:EUI720990 FEE720987:FEE720990 FOA720987:FOA720990 FXW720987:FXW720990 GHS720987:GHS720990 GRO720987:GRO720990 HBK720987:HBK720990 HLG720987:HLG720990 HVC720987:HVC720990 IEY720987:IEY720990 IOU720987:IOU720990 IYQ720987:IYQ720990 JIM720987:JIM720990 JSI720987:JSI720990 KCE720987:KCE720990 KMA720987:KMA720990 KVW720987:KVW720990 LFS720987:LFS720990 LPO720987:LPO720990 LZK720987:LZK720990 MJG720987:MJG720990 MTC720987:MTC720990 NCY720987:NCY720990 NMU720987:NMU720990 NWQ720987:NWQ720990 OGM720987:OGM720990 OQI720987:OQI720990 PAE720987:PAE720990 PKA720987:PKA720990 PTW720987:PTW720990 QDS720987:QDS720990 QNO720987:QNO720990 QXK720987:QXK720990 RHG720987:RHG720990 RRC720987:RRC720990 SAY720987:SAY720990 SKU720987:SKU720990 SUQ720987:SUQ720990 TEM720987:TEM720990 TOI720987:TOI720990 TYE720987:TYE720990 UIA720987:UIA720990 URW720987:URW720990 VBS720987:VBS720990 VLO720987:VLO720990 VVK720987:VVK720990 WFG720987:WFG720990 WPC720987:WPC720990 WYY720987:WYY720990 CQ786523:CQ786526 MM786523:MM786526 WI786523:WI786526 AGE786523:AGE786526 AQA786523:AQA786526 AZW786523:AZW786526 BJS786523:BJS786526 BTO786523:BTO786526 CDK786523:CDK786526 CNG786523:CNG786526 CXC786523:CXC786526 DGY786523:DGY786526 DQU786523:DQU786526 EAQ786523:EAQ786526 EKM786523:EKM786526 EUI786523:EUI786526 FEE786523:FEE786526 FOA786523:FOA786526 FXW786523:FXW786526 GHS786523:GHS786526 GRO786523:GRO786526 HBK786523:HBK786526 HLG786523:HLG786526 HVC786523:HVC786526 IEY786523:IEY786526 IOU786523:IOU786526 IYQ786523:IYQ786526 JIM786523:JIM786526 JSI786523:JSI786526 KCE786523:KCE786526 KMA786523:KMA786526 KVW786523:KVW786526 LFS786523:LFS786526 LPO786523:LPO786526 LZK786523:LZK786526 MJG786523:MJG786526 MTC786523:MTC786526 NCY786523:NCY786526 NMU786523:NMU786526 NWQ786523:NWQ786526 OGM786523:OGM786526 OQI786523:OQI786526 PAE786523:PAE786526 PKA786523:PKA786526 PTW786523:PTW786526 QDS786523:QDS786526 QNO786523:QNO786526 QXK786523:QXK786526 RHG786523:RHG786526 RRC786523:RRC786526 SAY786523:SAY786526 SKU786523:SKU786526 SUQ786523:SUQ786526 TEM786523:TEM786526 TOI786523:TOI786526 TYE786523:TYE786526 UIA786523:UIA786526 URW786523:URW786526 VBS786523:VBS786526 VLO786523:VLO786526 VVK786523:VVK786526 WFG786523:WFG786526 WPC786523:WPC786526 WYY786523:WYY786526 CQ852059:CQ852062 MM852059:MM852062 WI852059:WI852062 AGE852059:AGE852062 AQA852059:AQA852062 AZW852059:AZW852062 BJS852059:BJS852062 BTO852059:BTO852062 CDK852059:CDK852062 CNG852059:CNG852062 CXC852059:CXC852062 DGY852059:DGY852062 DQU852059:DQU852062 EAQ852059:EAQ852062 EKM852059:EKM852062 EUI852059:EUI852062 FEE852059:FEE852062 FOA852059:FOA852062 FXW852059:FXW852062 GHS852059:GHS852062 GRO852059:GRO852062 HBK852059:HBK852062 HLG852059:HLG852062 HVC852059:HVC852062 IEY852059:IEY852062 IOU852059:IOU852062 IYQ852059:IYQ852062 JIM852059:JIM852062 JSI852059:JSI852062 KCE852059:KCE852062 KMA852059:KMA852062 KVW852059:KVW852062 LFS852059:LFS852062 LPO852059:LPO852062 LZK852059:LZK852062 MJG852059:MJG852062 MTC852059:MTC852062 NCY852059:NCY852062 NMU852059:NMU852062 NWQ852059:NWQ852062 OGM852059:OGM852062 OQI852059:OQI852062 PAE852059:PAE852062 PKA852059:PKA852062 PTW852059:PTW852062 QDS852059:QDS852062 QNO852059:QNO852062 QXK852059:QXK852062 RHG852059:RHG852062 RRC852059:RRC852062 SAY852059:SAY852062 SKU852059:SKU852062 SUQ852059:SUQ852062 TEM852059:TEM852062 TOI852059:TOI852062 TYE852059:TYE852062 UIA852059:UIA852062 URW852059:URW852062 VBS852059:VBS852062 VLO852059:VLO852062 VVK852059:VVK852062 WFG852059:WFG852062 WPC852059:WPC852062 WYY852059:WYY852062 CQ917595:CQ917598 MM917595:MM917598 WI917595:WI917598 AGE917595:AGE917598 AQA917595:AQA917598 AZW917595:AZW917598 BJS917595:BJS917598 BTO917595:BTO917598 CDK917595:CDK917598 CNG917595:CNG917598 CXC917595:CXC917598 DGY917595:DGY917598 DQU917595:DQU917598 EAQ917595:EAQ917598 EKM917595:EKM917598 EUI917595:EUI917598 FEE917595:FEE917598 FOA917595:FOA917598 FXW917595:FXW917598 GHS917595:GHS917598 GRO917595:GRO917598 HBK917595:HBK917598 HLG917595:HLG917598 HVC917595:HVC917598 IEY917595:IEY917598 IOU917595:IOU917598 IYQ917595:IYQ917598 JIM917595:JIM917598 JSI917595:JSI917598 KCE917595:KCE917598 KMA917595:KMA917598 KVW917595:KVW917598 LFS917595:LFS917598 LPO917595:LPO917598 LZK917595:LZK917598 MJG917595:MJG917598 MTC917595:MTC917598 NCY917595:NCY917598 NMU917595:NMU917598 NWQ917595:NWQ917598 OGM917595:OGM917598 OQI917595:OQI917598 PAE917595:PAE917598 PKA917595:PKA917598 PTW917595:PTW917598 QDS917595:QDS917598 QNO917595:QNO917598 QXK917595:QXK917598 RHG917595:RHG917598 RRC917595:RRC917598 SAY917595:SAY917598 SKU917595:SKU917598 SUQ917595:SUQ917598 TEM917595:TEM917598 TOI917595:TOI917598 TYE917595:TYE917598 UIA917595:UIA917598 URW917595:URW917598 VBS917595:VBS917598 VLO917595:VLO917598 VVK917595:VVK917598 WFG917595:WFG917598 WPC917595:WPC917598 WYY917595:WYY917598 CQ983131:CQ983134 MM983131:MM983134 WI983131:WI983134 AGE983131:AGE983134 AQA983131:AQA983134 AZW983131:AZW983134 BJS983131:BJS983134 BTO983131:BTO983134 CDK983131:CDK983134 CNG983131:CNG983134 CXC983131:CXC983134 DGY983131:DGY983134 DQU983131:DQU983134 EAQ983131:EAQ983134 EKM983131:EKM983134 EUI983131:EUI983134 FEE983131:FEE983134 FOA983131:FOA983134 FXW983131:FXW983134 GHS983131:GHS983134 GRO983131:GRO983134 HBK983131:HBK983134 HLG983131:HLG983134 HVC983131:HVC983134 IEY983131:IEY983134 IOU983131:IOU983134 IYQ983131:IYQ983134 JIM983131:JIM983134 JSI983131:JSI983134 KCE983131:KCE983134 KMA983131:KMA983134 KVW983131:KVW983134 LFS983131:LFS983134 LPO983131:LPO983134 LZK983131:LZK983134 MJG983131:MJG983134 MTC983131:MTC983134 NCY983131:NCY983134 NMU983131:NMU983134 NWQ983131:NWQ983134 OGM983131:OGM983134 OQI983131:OQI983134 PAE983131:PAE983134 PKA983131:PKA983134 PTW983131:PTW983134 QDS983131:QDS983134 QNO983131:QNO983134 QXK983131:QXK983134 RHG983131:RHG983134 RRC983131:RRC983134 SAY983131:SAY983134 SKU983131:SKU983134 SUQ983131:SUQ983134 TEM983131:TEM983134 TOI983131:TOI983134 TYE983131:TYE983134 UIA983131:UIA983134 URW983131:URW983134 VBS983131:VBS983134 VLO983131:VLO983134 VVK983131:VVK983134 WFG983131:WFG983134 WPC983131:WPC983134 WYY983131:WYY983134 DQ91:DQ94 NM91:NM94 XI91:XI94 AHE91:AHE94 ARA91:ARA94 BAW91:BAW94 BKS91:BKS94 BUO91:BUO94 CEK91:CEK94 COG91:COG94 CYC91:CYC94 DHY91:DHY94 DRU91:DRU94 EBQ91:EBQ94 ELM91:ELM94 EVI91:EVI94 FFE91:FFE94 FPA91:FPA94 FYW91:FYW94 GIS91:GIS94 GSO91:GSO94 HCK91:HCK94 HMG91:HMG94 HWC91:HWC94 IFY91:IFY94 IPU91:IPU94 IZQ91:IZQ94 JJM91:JJM94 JTI91:JTI94 KDE91:KDE94 KNA91:KNA94 KWW91:KWW94 LGS91:LGS94 LQO91:LQO94 MAK91:MAK94 MKG91:MKG94 MUC91:MUC94 NDY91:NDY94 NNU91:NNU94 NXQ91:NXQ94 OHM91:OHM94 ORI91:ORI94 PBE91:PBE94 PLA91:PLA94 PUW91:PUW94 QES91:QES94 QOO91:QOO94 QYK91:QYK94 RIG91:RIG94 RSC91:RSC94 SBY91:SBY94 SLU91:SLU94 SVQ91:SVQ94 TFM91:TFM94 TPI91:TPI94 TZE91:TZE94 UJA91:UJA94 USW91:USW94 VCS91:VCS94 VMO91:VMO94 VWK91:VWK94 WGG91:WGG94 WQC91:WQC94 WZY91:WZY94 DQ65627:DQ65630 NM65627:NM65630 XI65627:XI65630 AHE65627:AHE65630 ARA65627:ARA65630 BAW65627:BAW65630 BKS65627:BKS65630 BUO65627:BUO65630 CEK65627:CEK65630 COG65627:COG65630 CYC65627:CYC65630 DHY65627:DHY65630 DRU65627:DRU65630 EBQ65627:EBQ65630 ELM65627:ELM65630 EVI65627:EVI65630 FFE65627:FFE65630 FPA65627:FPA65630 FYW65627:FYW65630 GIS65627:GIS65630 GSO65627:GSO65630 HCK65627:HCK65630 HMG65627:HMG65630 HWC65627:HWC65630 IFY65627:IFY65630 IPU65627:IPU65630 IZQ65627:IZQ65630 JJM65627:JJM65630 JTI65627:JTI65630 KDE65627:KDE65630 KNA65627:KNA65630 KWW65627:KWW65630 LGS65627:LGS65630 LQO65627:LQO65630 MAK65627:MAK65630 MKG65627:MKG65630 MUC65627:MUC65630 NDY65627:NDY65630 NNU65627:NNU65630 NXQ65627:NXQ65630 OHM65627:OHM65630 ORI65627:ORI65630 PBE65627:PBE65630 PLA65627:PLA65630 PUW65627:PUW65630 QES65627:QES65630 QOO65627:QOO65630 QYK65627:QYK65630 RIG65627:RIG65630 RSC65627:RSC65630 SBY65627:SBY65630 SLU65627:SLU65630 SVQ65627:SVQ65630 TFM65627:TFM65630 TPI65627:TPI65630 TZE65627:TZE65630 UJA65627:UJA65630 USW65627:USW65630 VCS65627:VCS65630 VMO65627:VMO65630 VWK65627:VWK65630 WGG65627:WGG65630 WQC65627:WQC65630 WZY65627:WZY65630 DQ131163:DQ131166 NM131163:NM131166 XI131163:XI131166 AHE131163:AHE131166 ARA131163:ARA131166 BAW131163:BAW131166 BKS131163:BKS131166 BUO131163:BUO131166 CEK131163:CEK131166 COG131163:COG131166 CYC131163:CYC131166 DHY131163:DHY131166 DRU131163:DRU131166 EBQ131163:EBQ131166 ELM131163:ELM131166 EVI131163:EVI131166 FFE131163:FFE131166 FPA131163:FPA131166 FYW131163:FYW131166 GIS131163:GIS131166 GSO131163:GSO131166 HCK131163:HCK131166 HMG131163:HMG131166 HWC131163:HWC131166 IFY131163:IFY131166 IPU131163:IPU131166 IZQ131163:IZQ131166 JJM131163:JJM131166 JTI131163:JTI131166 KDE131163:KDE131166 KNA131163:KNA131166 KWW131163:KWW131166 LGS131163:LGS131166 LQO131163:LQO131166 MAK131163:MAK131166 MKG131163:MKG131166 MUC131163:MUC131166 NDY131163:NDY131166 NNU131163:NNU131166 NXQ131163:NXQ131166 OHM131163:OHM131166 ORI131163:ORI131166 PBE131163:PBE131166 PLA131163:PLA131166 PUW131163:PUW131166 QES131163:QES131166 QOO131163:QOO131166 QYK131163:QYK131166 RIG131163:RIG131166 RSC131163:RSC131166 SBY131163:SBY131166 SLU131163:SLU131166 SVQ131163:SVQ131166 TFM131163:TFM131166 TPI131163:TPI131166 TZE131163:TZE131166 UJA131163:UJA131166 USW131163:USW131166 VCS131163:VCS131166 VMO131163:VMO131166 VWK131163:VWK131166 WGG131163:WGG131166 WQC131163:WQC131166 WZY131163:WZY131166 DQ196699:DQ196702 NM196699:NM196702 XI196699:XI196702 AHE196699:AHE196702 ARA196699:ARA196702 BAW196699:BAW196702 BKS196699:BKS196702 BUO196699:BUO196702 CEK196699:CEK196702 COG196699:COG196702 CYC196699:CYC196702 DHY196699:DHY196702 DRU196699:DRU196702 EBQ196699:EBQ196702 ELM196699:ELM196702 EVI196699:EVI196702 FFE196699:FFE196702 FPA196699:FPA196702 FYW196699:FYW196702 GIS196699:GIS196702 GSO196699:GSO196702 HCK196699:HCK196702 HMG196699:HMG196702 HWC196699:HWC196702 IFY196699:IFY196702 IPU196699:IPU196702 IZQ196699:IZQ196702 JJM196699:JJM196702 JTI196699:JTI196702 KDE196699:KDE196702 KNA196699:KNA196702 KWW196699:KWW196702 LGS196699:LGS196702 LQO196699:LQO196702 MAK196699:MAK196702 MKG196699:MKG196702 MUC196699:MUC196702 NDY196699:NDY196702 NNU196699:NNU196702 NXQ196699:NXQ196702 OHM196699:OHM196702 ORI196699:ORI196702 PBE196699:PBE196702 PLA196699:PLA196702 PUW196699:PUW196702 QES196699:QES196702 QOO196699:QOO196702 QYK196699:QYK196702 RIG196699:RIG196702 RSC196699:RSC196702 SBY196699:SBY196702 SLU196699:SLU196702 SVQ196699:SVQ196702 TFM196699:TFM196702 TPI196699:TPI196702 TZE196699:TZE196702 UJA196699:UJA196702 USW196699:USW196702 VCS196699:VCS196702 VMO196699:VMO196702 VWK196699:VWK196702 WGG196699:WGG196702 WQC196699:WQC196702 WZY196699:WZY196702 DQ262235:DQ262238 NM262235:NM262238 XI262235:XI262238 AHE262235:AHE262238 ARA262235:ARA262238 BAW262235:BAW262238 BKS262235:BKS262238 BUO262235:BUO262238 CEK262235:CEK262238 COG262235:COG262238 CYC262235:CYC262238 DHY262235:DHY262238 DRU262235:DRU262238 EBQ262235:EBQ262238 ELM262235:ELM262238 EVI262235:EVI262238 FFE262235:FFE262238 FPA262235:FPA262238 FYW262235:FYW262238 GIS262235:GIS262238 GSO262235:GSO262238 HCK262235:HCK262238 HMG262235:HMG262238 HWC262235:HWC262238 IFY262235:IFY262238 IPU262235:IPU262238 IZQ262235:IZQ262238 JJM262235:JJM262238 JTI262235:JTI262238 KDE262235:KDE262238 KNA262235:KNA262238 KWW262235:KWW262238 LGS262235:LGS262238 LQO262235:LQO262238 MAK262235:MAK262238 MKG262235:MKG262238 MUC262235:MUC262238 NDY262235:NDY262238 NNU262235:NNU262238 NXQ262235:NXQ262238 OHM262235:OHM262238 ORI262235:ORI262238 PBE262235:PBE262238 PLA262235:PLA262238 PUW262235:PUW262238 QES262235:QES262238 QOO262235:QOO262238 QYK262235:QYK262238 RIG262235:RIG262238 RSC262235:RSC262238 SBY262235:SBY262238 SLU262235:SLU262238 SVQ262235:SVQ262238 TFM262235:TFM262238 TPI262235:TPI262238 TZE262235:TZE262238 UJA262235:UJA262238 USW262235:USW262238 VCS262235:VCS262238 VMO262235:VMO262238 VWK262235:VWK262238 WGG262235:WGG262238 WQC262235:WQC262238 WZY262235:WZY262238 DQ327771:DQ327774 NM327771:NM327774 XI327771:XI327774 AHE327771:AHE327774 ARA327771:ARA327774 BAW327771:BAW327774 BKS327771:BKS327774 BUO327771:BUO327774 CEK327771:CEK327774 COG327771:COG327774 CYC327771:CYC327774 DHY327771:DHY327774 DRU327771:DRU327774 EBQ327771:EBQ327774 ELM327771:ELM327774 EVI327771:EVI327774 FFE327771:FFE327774 FPA327771:FPA327774 FYW327771:FYW327774 GIS327771:GIS327774 GSO327771:GSO327774 HCK327771:HCK327774 HMG327771:HMG327774 HWC327771:HWC327774 IFY327771:IFY327774 IPU327771:IPU327774 IZQ327771:IZQ327774 JJM327771:JJM327774 JTI327771:JTI327774 KDE327771:KDE327774 KNA327771:KNA327774 KWW327771:KWW327774 LGS327771:LGS327774 LQO327771:LQO327774 MAK327771:MAK327774 MKG327771:MKG327774 MUC327771:MUC327774 NDY327771:NDY327774 NNU327771:NNU327774 NXQ327771:NXQ327774 OHM327771:OHM327774 ORI327771:ORI327774 PBE327771:PBE327774 PLA327771:PLA327774 PUW327771:PUW327774 QES327771:QES327774 QOO327771:QOO327774 QYK327771:QYK327774 RIG327771:RIG327774 RSC327771:RSC327774 SBY327771:SBY327774 SLU327771:SLU327774 SVQ327771:SVQ327774 TFM327771:TFM327774 TPI327771:TPI327774 TZE327771:TZE327774 UJA327771:UJA327774 USW327771:USW327774 VCS327771:VCS327774 VMO327771:VMO327774 VWK327771:VWK327774 WGG327771:WGG327774 WQC327771:WQC327774 WZY327771:WZY327774 DQ393307:DQ393310 NM393307:NM393310 XI393307:XI393310 AHE393307:AHE393310 ARA393307:ARA393310 BAW393307:BAW393310 BKS393307:BKS393310 BUO393307:BUO393310 CEK393307:CEK393310 COG393307:COG393310 CYC393307:CYC393310 DHY393307:DHY393310 DRU393307:DRU393310 EBQ393307:EBQ393310 ELM393307:ELM393310 EVI393307:EVI393310 FFE393307:FFE393310 FPA393307:FPA393310 FYW393307:FYW393310 GIS393307:GIS393310 GSO393307:GSO393310 HCK393307:HCK393310 HMG393307:HMG393310 HWC393307:HWC393310 IFY393307:IFY393310 IPU393307:IPU393310 IZQ393307:IZQ393310 JJM393307:JJM393310 JTI393307:JTI393310 KDE393307:KDE393310 KNA393307:KNA393310 KWW393307:KWW393310 LGS393307:LGS393310 LQO393307:LQO393310 MAK393307:MAK393310 MKG393307:MKG393310 MUC393307:MUC393310 NDY393307:NDY393310 NNU393307:NNU393310 NXQ393307:NXQ393310 OHM393307:OHM393310 ORI393307:ORI393310 PBE393307:PBE393310 PLA393307:PLA393310 PUW393307:PUW393310 QES393307:QES393310 QOO393307:QOO393310 QYK393307:QYK393310 RIG393307:RIG393310 RSC393307:RSC393310 SBY393307:SBY393310 SLU393307:SLU393310 SVQ393307:SVQ393310 TFM393307:TFM393310 TPI393307:TPI393310 TZE393307:TZE393310 UJA393307:UJA393310 USW393307:USW393310 VCS393307:VCS393310 VMO393307:VMO393310 VWK393307:VWK393310 WGG393307:WGG393310 WQC393307:WQC393310 WZY393307:WZY393310 DQ458843:DQ458846 NM458843:NM458846 XI458843:XI458846 AHE458843:AHE458846 ARA458843:ARA458846 BAW458843:BAW458846 BKS458843:BKS458846 BUO458843:BUO458846 CEK458843:CEK458846 COG458843:COG458846 CYC458843:CYC458846 DHY458843:DHY458846 DRU458843:DRU458846 EBQ458843:EBQ458846 ELM458843:ELM458846 EVI458843:EVI458846 FFE458843:FFE458846 FPA458843:FPA458846 FYW458843:FYW458846 GIS458843:GIS458846 GSO458843:GSO458846 HCK458843:HCK458846 HMG458843:HMG458846 HWC458843:HWC458846 IFY458843:IFY458846 IPU458843:IPU458846 IZQ458843:IZQ458846 JJM458843:JJM458846 JTI458843:JTI458846 KDE458843:KDE458846 KNA458843:KNA458846 KWW458843:KWW458846 LGS458843:LGS458846 LQO458843:LQO458846 MAK458843:MAK458846 MKG458843:MKG458846 MUC458843:MUC458846 NDY458843:NDY458846 NNU458843:NNU458846 NXQ458843:NXQ458846 OHM458843:OHM458846 ORI458843:ORI458846 PBE458843:PBE458846 PLA458843:PLA458846 PUW458843:PUW458846 QES458843:QES458846 QOO458843:QOO458846 QYK458843:QYK458846 RIG458843:RIG458846 RSC458843:RSC458846 SBY458843:SBY458846 SLU458843:SLU458846 SVQ458843:SVQ458846 TFM458843:TFM458846 TPI458843:TPI458846 TZE458843:TZE458846 UJA458843:UJA458846 USW458843:USW458846 VCS458843:VCS458846 VMO458843:VMO458846 VWK458843:VWK458846 WGG458843:WGG458846 WQC458843:WQC458846 WZY458843:WZY458846 DQ524379:DQ524382 NM524379:NM524382 XI524379:XI524382 AHE524379:AHE524382 ARA524379:ARA524382 BAW524379:BAW524382 BKS524379:BKS524382 BUO524379:BUO524382 CEK524379:CEK524382 COG524379:COG524382 CYC524379:CYC524382 DHY524379:DHY524382 DRU524379:DRU524382 EBQ524379:EBQ524382 ELM524379:ELM524382 EVI524379:EVI524382 FFE524379:FFE524382 FPA524379:FPA524382 FYW524379:FYW524382 GIS524379:GIS524382 GSO524379:GSO524382 HCK524379:HCK524382 HMG524379:HMG524382 HWC524379:HWC524382 IFY524379:IFY524382 IPU524379:IPU524382 IZQ524379:IZQ524382 JJM524379:JJM524382 JTI524379:JTI524382 KDE524379:KDE524382 KNA524379:KNA524382 KWW524379:KWW524382 LGS524379:LGS524382 LQO524379:LQO524382 MAK524379:MAK524382 MKG524379:MKG524382 MUC524379:MUC524382 NDY524379:NDY524382 NNU524379:NNU524382 NXQ524379:NXQ524382 OHM524379:OHM524382 ORI524379:ORI524382 PBE524379:PBE524382 PLA524379:PLA524382 PUW524379:PUW524382 QES524379:QES524382 QOO524379:QOO524382 QYK524379:QYK524382 RIG524379:RIG524382 RSC524379:RSC524382 SBY524379:SBY524382 SLU524379:SLU524382 SVQ524379:SVQ524382 TFM524379:TFM524382 TPI524379:TPI524382 TZE524379:TZE524382 UJA524379:UJA524382 USW524379:USW524382 VCS524379:VCS524382 VMO524379:VMO524382 VWK524379:VWK524382 WGG524379:WGG524382 WQC524379:WQC524382 WZY524379:WZY524382 DQ589915:DQ589918 NM589915:NM589918 XI589915:XI589918 AHE589915:AHE589918 ARA589915:ARA589918 BAW589915:BAW589918 BKS589915:BKS589918 BUO589915:BUO589918 CEK589915:CEK589918 COG589915:COG589918 CYC589915:CYC589918 DHY589915:DHY589918 DRU589915:DRU589918 EBQ589915:EBQ589918 ELM589915:ELM589918 EVI589915:EVI589918 FFE589915:FFE589918 FPA589915:FPA589918 FYW589915:FYW589918 GIS589915:GIS589918 GSO589915:GSO589918 HCK589915:HCK589918 HMG589915:HMG589918 HWC589915:HWC589918 IFY589915:IFY589918 IPU589915:IPU589918 IZQ589915:IZQ589918 JJM589915:JJM589918 JTI589915:JTI589918 KDE589915:KDE589918 KNA589915:KNA589918 KWW589915:KWW589918 LGS589915:LGS589918 LQO589915:LQO589918 MAK589915:MAK589918 MKG589915:MKG589918 MUC589915:MUC589918 NDY589915:NDY589918 NNU589915:NNU589918 NXQ589915:NXQ589918 OHM589915:OHM589918 ORI589915:ORI589918 PBE589915:PBE589918 PLA589915:PLA589918 PUW589915:PUW589918 QES589915:QES589918 QOO589915:QOO589918 QYK589915:QYK589918 RIG589915:RIG589918 RSC589915:RSC589918 SBY589915:SBY589918 SLU589915:SLU589918 SVQ589915:SVQ589918 TFM589915:TFM589918 TPI589915:TPI589918 TZE589915:TZE589918 UJA589915:UJA589918 USW589915:USW589918 VCS589915:VCS589918 VMO589915:VMO589918 VWK589915:VWK589918 WGG589915:WGG589918 WQC589915:WQC589918 WZY589915:WZY589918 DQ655451:DQ655454 NM655451:NM655454 XI655451:XI655454 AHE655451:AHE655454 ARA655451:ARA655454 BAW655451:BAW655454 BKS655451:BKS655454 BUO655451:BUO655454 CEK655451:CEK655454 COG655451:COG655454 CYC655451:CYC655454 DHY655451:DHY655454 DRU655451:DRU655454 EBQ655451:EBQ655454 ELM655451:ELM655454 EVI655451:EVI655454 FFE655451:FFE655454 FPA655451:FPA655454 FYW655451:FYW655454 GIS655451:GIS655454 GSO655451:GSO655454 HCK655451:HCK655454 HMG655451:HMG655454 HWC655451:HWC655454 IFY655451:IFY655454 IPU655451:IPU655454 IZQ655451:IZQ655454 JJM655451:JJM655454 JTI655451:JTI655454 KDE655451:KDE655454 KNA655451:KNA655454 KWW655451:KWW655454 LGS655451:LGS655454 LQO655451:LQO655454 MAK655451:MAK655454 MKG655451:MKG655454 MUC655451:MUC655454 NDY655451:NDY655454 NNU655451:NNU655454 NXQ655451:NXQ655454 OHM655451:OHM655454 ORI655451:ORI655454 PBE655451:PBE655454 PLA655451:PLA655454 PUW655451:PUW655454 QES655451:QES655454 QOO655451:QOO655454 QYK655451:QYK655454 RIG655451:RIG655454 RSC655451:RSC655454 SBY655451:SBY655454 SLU655451:SLU655454 SVQ655451:SVQ655454 TFM655451:TFM655454 TPI655451:TPI655454 TZE655451:TZE655454 UJA655451:UJA655454 USW655451:USW655454 VCS655451:VCS655454 VMO655451:VMO655454 VWK655451:VWK655454 WGG655451:WGG655454 WQC655451:WQC655454 WZY655451:WZY655454 DQ720987:DQ720990 NM720987:NM720990 XI720987:XI720990 AHE720987:AHE720990 ARA720987:ARA720990 BAW720987:BAW720990 BKS720987:BKS720990 BUO720987:BUO720990 CEK720987:CEK720990 COG720987:COG720990 CYC720987:CYC720990 DHY720987:DHY720990 DRU720987:DRU720990 EBQ720987:EBQ720990 ELM720987:ELM720990 EVI720987:EVI720990 FFE720987:FFE720990 FPA720987:FPA720990 FYW720987:FYW720990 GIS720987:GIS720990 GSO720987:GSO720990 HCK720987:HCK720990 HMG720987:HMG720990 HWC720987:HWC720990 IFY720987:IFY720990 IPU720987:IPU720990 IZQ720987:IZQ720990 JJM720987:JJM720990 JTI720987:JTI720990 KDE720987:KDE720990 KNA720987:KNA720990 KWW720987:KWW720990 LGS720987:LGS720990 LQO720987:LQO720990 MAK720987:MAK720990 MKG720987:MKG720990 MUC720987:MUC720990 NDY720987:NDY720990 NNU720987:NNU720990 NXQ720987:NXQ720990 OHM720987:OHM720990 ORI720987:ORI720990 PBE720987:PBE720990 PLA720987:PLA720990 PUW720987:PUW720990 QES720987:QES720990 QOO720987:QOO720990 QYK720987:QYK720990 RIG720987:RIG720990 RSC720987:RSC720990 SBY720987:SBY720990 SLU720987:SLU720990 SVQ720987:SVQ720990 TFM720987:TFM720990 TPI720987:TPI720990 TZE720987:TZE720990 UJA720987:UJA720990 USW720987:USW720990 VCS720987:VCS720990 VMO720987:VMO720990 VWK720987:VWK720990 WGG720987:WGG720990 WQC720987:WQC720990 WZY720987:WZY720990 DQ786523:DQ786526 NM786523:NM786526 XI786523:XI786526 AHE786523:AHE786526 ARA786523:ARA786526 BAW786523:BAW786526 BKS786523:BKS786526 BUO786523:BUO786526 CEK786523:CEK786526 COG786523:COG786526 CYC786523:CYC786526 DHY786523:DHY786526 DRU786523:DRU786526 EBQ786523:EBQ786526 ELM786523:ELM786526 EVI786523:EVI786526 FFE786523:FFE786526 FPA786523:FPA786526 FYW786523:FYW786526 GIS786523:GIS786526 GSO786523:GSO786526 HCK786523:HCK786526 HMG786523:HMG786526 HWC786523:HWC786526 IFY786523:IFY786526 IPU786523:IPU786526 IZQ786523:IZQ786526 JJM786523:JJM786526 JTI786523:JTI786526 KDE786523:KDE786526 KNA786523:KNA786526 KWW786523:KWW786526 LGS786523:LGS786526 LQO786523:LQO786526 MAK786523:MAK786526 MKG786523:MKG786526 MUC786523:MUC786526 NDY786523:NDY786526 NNU786523:NNU786526 NXQ786523:NXQ786526 OHM786523:OHM786526 ORI786523:ORI786526 PBE786523:PBE786526 PLA786523:PLA786526 PUW786523:PUW786526 QES786523:QES786526 QOO786523:QOO786526 QYK786523:QYK786526 RIG786523:RIG786526 RSC786523:RSC786526 SBY786523:SBY786526 SLU786523:SLU786526 SVQ786523:SVQ786526 TFM786523:TFM786526 TPI786523:TPI786526 TZE786523:TZE786526 UJA786523:UJA786526 USW786523:USW786526 VCS786523:VCS786526 VMO786523:VMO786526 VWK786523:VWK786526 WGG786523:WGG786526 WQC786523:WQC786526 WZY786523:WZY786526 DQ852059:DQ852062 NM852059:NM852062 XI852059:XI852062 AHE852059:AHE852062 ARA852059:ARA852062 BAW852059:BAW852062 BKS852059:BKS852062 BUO852059:BUO852062 CEK852059:CEK852062 COG852059:COG852062 CYC852059:CYC852062 DHY852059:DHY852062 DRU852059:DRU852062 EBQ852059:EBQ852062 ELM852059:ELM852062 EVI852059:EVI852062 FFE852059:FFE852062 FPA852059:FPA852062 FYW852059:FYW852062 GIS852059:GIS852062 GSO852059:GSO852062 HCK852059:HCK852062 HMG852059:HMG852062 HWC852059:HWC852062 IFY852059:IFY852062 IPU852059:IPU852062 IZQ852059:IZQ852062 JJM852059:JJM852062 JTI852059:JTI852062 KDE852059:KDE852062 KNA852059:KNA852062 KWW852059:KWW852062 LGS852059:LGS852062 LQO852059:LQO852062 MAK852059:MAK852062 MKG852059:MKG852062 MUC852059:MUC852062 NDY852059:NDY852062 NNU852059:NNU852062 NXQ852059:NXQ852062 OHM852059:OHM852062 ORI852059:ORI852062 PBE852059:PBE852062 PLA852059:PLA852062 PUW852059:PUW852062 QES852059:QES852062 QOO852059:QOO852062 QYK852059:QYK852062 RIG852059:RIG852062 RSC852059:RSC852062 SBY852059:SBY852062 SLU852059:SLU852062 SVQ852059:SVQ852062 TFM852059:TFM852062 TPI852059:TPI852062 TZE852059:TZE852062 UJA852059:UJA852062 USW852059:USW852062 VCS852059:VCS852062 VMO852059:VMO852062 VWK852059:VWK852062 WGG852059:WGG852062 WQC852059:WQC852062 WZY852059:WZY852062 DQ917595:DQ917598 NM917595:NM917598 XI917595:XI917598 AHE917595:AHE917598 ARA917595:ARA917598 BAW917595:BAW917598 BKS917595:BKS917598 BUO917595:BUO917598 CEK917595:CEK917598 COG917595:COG917598 CYC917595:CYC917598 DHY917595:DHY917598 DRU917595:DRU917598 EBQ917595:EBQ917598 ELM917595:ELM917598 EVI917595:EVI917598 FFE917595:FFE917598 FPA917595:FPA917598 FYW917595:FYW917598 GIS917595:GIS917598 GSO917595:GSO917598 HCK917595:HCK917598 HMG917595:HMG917598 HWC917595:HWC917598 IFY917595:IFY917598 IPU917595:IPU917598 IZQ917595:IZQ917598 JJM917595:JJM917598 JTI917595:JTI917598 KDE917595:KDE917598 KNA917595:KNA917598 KWW917595:KWW917598 LGS917595:LGS917598 LQO917595:LQO917598 MAK917595:MAK917598 MKG917595:MKG917598 MUC917595:MUC917598 NDY917595:NDY917598 NNU917595:NNU917598 NXQ917595:NXQ917598 OHM917595:OHM917598 ORI917595:ORI917598 PBE917595:PBE917598 PLA917595:PLA917598 PUW917595:PUW917598 QES917595:QES917598 QOO917595:QOO917598 QYK917595:QYK917598 RIG917595:RIG917598 RSC917595:RSC917598 SBY917595:SBY917598 SLU917595:SLU917598 SVQ917595:SVQ917598 TFM917595:TFM917598 TPI917595:TPI917598 TZE917595:TZE917598 UJA917595:UJA917598 USW917595:USW917598 VCS917595:VCS917598 VMO917595:VMO917598 VWK917595:VWK917598 WGG917595:WGG917598 WQC917595:WQC917598 WZY917595:WZY917598 DQ983131:DQ983134 NM983131:NM983134 XI983131:XI983134 AHE983131:AHE983134 ARA983131:ARA983134 BAW983131:BAW983134 BKS983131:BKS983134 BUO983131:BUO983134 CEK983131:CEK983134 COG983131:COG983134 CYC983131:CYC983134 DHY983131:DHY983134 DRU983131:DRU983134 EBQ983131:EBQ983134 ELM983131:ELM983134 EVI983131:EVI983134 FFE983131:FFE983134 FPA983131:FPA983134 FYW983131:FYW983134 GIS983131:GIS983134 GSO983131:GSO983134 HCK983131:HCK983134 HMG983131:HMG983134 HWC983131:HWC983134 IFY983131:IFY983134 IPU983131:IPU983134 IZQ983131:IZQ983134 JJM983131:JJM983134 JTI983131:JTI983134 KDE983131:KDE983134 KNA983131:KNA983134 KWW983131:KWW983134 LGS983131:LGS983134 LQO983131:LQO983134 MAK983131:MAK983134 MKG983131:MKG983134 MUC983131:MUC983134 NDY983131:NDY983134 NNU983131:NNU983134 NXQ983131:NXQ983134 OHM983131:OHM983134 ORI983131:ORI983134 PBE983131:PBE983134 PLA983131:PLA983134 PUW983131:PUW983134 QES983131:QES983134 QOO983131:QOO983134 QYK983131:QYK983134 RIG983131:RIG983134 RSC983131:RSC983134 SBY983131:SBY983134 SLU983131:SLU983134 SVQ983131:SVQ983134 TFM983131:TFM983134 TPI983131:TPI983134 TZE983131:TZE983134 UJA983131:UJA983134 USW983131:USW983134 VCS983131:VCS983134 VMO983131:VMO983134 VWK983131:VWK983134 WGG983131:WGG983134 WQC983131:WQC983134 WZY983131:WZY983134 CR91 MN91 WJ91 AGF91 AQB91 AZX91 BJT91 BTP91 CDL91 CNH91 CXD91 DGZ91 DQV91 EAR91 EKN91 EUJ91 FEF91 FOB91 FXX91 GHT91 GRP91 HBL91 HLH91 HVD91 IEZ91 IOV91 IYR91 JIN91 JSJ91 KCF91 KMB91 KVX91 LFT91 LPP91 LZL91 MJH91 MTD91 NCZ91 NMV91 NWR91 OGN91 OQJ91 PAF91 PKB91 PTX91 QDT91 QNP91 QXL91 RHH91 RRD91 SAZ91 SKV91 SUR91 TEN91 TOJ91 TYF91 UIB91 URX91 VBT91 VLP91 VVL91 WFH91 WPD91 WYZ91 CR65627 MN65627 WJ65627 AGF65627 AQB65627 AZX65627 BJT65627 BTP65627 CDL65627 CNH65627 CXD65627 DGZ65627 DQV65627 EAR65627 EKN65627 EUJ65627 FEF65627 FOB65627 FXX65627 GHT65627 GRP65627 HBL65627 HLH65627 HVD65627 IEZ65627 IOV65627 IYR65627 JIN65627 JSJ65627 KCF65627 KMB65627 KVX65627 LFT65627 LPP65627 LZL65627 MJH65627 MTD65627 NCZ65627 NMV65627 NWR65627 OGN65627 OQJ65627 PAF65627 PKB65627 PTX65627 QDT65627 QNP65627 QXL65627 RHH65627 RRD65627 SAZ65627 SKV65627 SUR65627 TEN65627 TOJ65627 TYF65627 UIB65627 URX65627 VBT65627 VLP65627 VVL65627 WFH65627 WPD65627 WYZ65627 CR131163 MN131163 WJ131163 AGF131163 AQB131163 AZX131163 BJT131163 BTP131163 CDL131163 CNH131163 CXD131163 DGZ131163 DQV131163 EAR131163 EKN131163 EUJ131163 FEF131163 FOB131163 FXX131163 GHT131163 GRP131163 HBL131163 HLH131163 HVD131163 IEZ131163 IOV131163 IYR131163 JIN131163 JSJ131163 KCF131163 KMB131163 KVX131163 LFT131163 LPP131163 LZL131163 MJH131163 MTD131163 NCZ131163 NMV131163 NWR131163 OGN131163 OQJ131163 PAF131163 PKB131163 PTX131163 QDT131163 QNP131163 QXL131163 RHH131163 RRD131163 SAZ131163 SKV131163 SUR131163 TEN131163 TOJ131163 TYF131163 UIB131163 URX131163 VBT131163 VLP131163 VVL131163 WFH131163 WPD131163 WYZ131163 CR196699 MN196699 WJ196699 AGF196699 AQB196699 AZX196699 BJT196699 BTP196699 CDL196699 CNH196699 CXD196699 DGZ196699 DQV196699 EAR196699 EKN196699 EUJ196699 FEF196699 FOB196699 FXX196699 GHT196699 GRP196699 HBL196699 HLH196699 HVD196699 IEZ196699 IOV196699 IYR196699 JIN196699 JSJ196699 KCF196699 KMB196699 KVX196699 LFT196699 LPP196699 LZL196699 MJH196699 MTD196699 NCZ196699 NMV196699 NWR196699 OGN196699 OQJ196699 PAF196699 PKB196699 PTX196699 QDT196699 QNP196699 QXL196699 RHH196699 RRD196699 SAZ196699 SKV196699 SUR196699 TEN196699 TOJ196699 TYF196699 UIB196699 URX196699 VBT196699 VLP196699 VVL196699 WFH196699 WPD196699 WYZ196699 CR262235 MN262235 WJ262235 AGF262235 AQB262235 AZX262235 BJT262235 BTP262235 CDL262235 CNH262235 CXD262235 DGZ262235 DQV262235 EAR262235 EKN262235 EUJ262235 FEF262235 FOB262235 FXX262235 GHT262235 GRP262235 HBL262235 HLH262235 HVD262235 IEZ262235 IOV262235 IYR262235 JIN262235 JSJ262235 KCF262235 KMB262235 KVX262235 LFT262235 LPP262235 LZL262235 MJH262235 MTD262235 NCZ262235 NMV262235 NWR262235 OGN262235 OQJ262235 PAF262235 PKB262235 PTX262235 QDT262235 QNP262235 QXL262235 RHH262235 RRD262235 SAZ262235 SKV262235 SUR262235 TEN262235 TOJ262235 TYF262235 UIB262235 URX262235 VBT262235 VLP262235 VVL262235 WFH262235 WPD262235 WYZ262235 CR327771 MN327771 WJ327771 AGF327771 AQB327771 AZX327771 BJT327771 BTP327771 CDL327771 CNH327771 CXD327771 DGZ327771 DQV327771 EAR327771 EKN327771 EUJ327771 FEF327771 FOB327771 FXX327771 GHT327771 GRP327771 HBL327771 HLH327771 HVD327771 IEZ327771 IOV327771 IYR327771 JIN327771 JSJ327771 KCF327771 KMB327771 KVX327771 LFT327771 LPP327771 LZL327771 MJH327771 MTD327771 NCZ327771 NMV327771 NWR327771 OGN327771 OQJ327771 PAF327771 PKB327771 PTX327771 QDT327771 QNP327771 QXL327771 RHH327771 RRD327771 SAZ327771 SKV327771 SUR327771 TEN327771 TOJ327771 TYF327771 UIB327771 URX327771 VBT327771 VLP327771 VVL327771 WFH327771 WPD327771 WYZ327771 CR393307 MN393307 WJ393307 AGF393307 AQB393307 AZX393307 BJT393307 BTP393307 CDL393307 CNH393307 CXD393307 DGZ393307 DQV393307 EAR393307 EKN393307 EUJ393307 FEF393307 FOB393307 FXX393307 GHT393307 GRP393307 HBL393307 HLH393307 HVD393307 IEZ393307 IOV393307 IYR393307 JIN393307 JSJ393307 KCF393307 KMB393307 KVX393307 LFT393307 LPP393307 LZL393307 MJH393307 MTD393307 NCZ393307 NMV393307 NWR393307 OGN393307 OQJ393307 PAF393307 PKB393307 PTX393307 QDT393307 QNP393307 QXL393307 RHH393307 RRD393307 SAZ393307 SKV393307 SUR393307 TEN393307 TOJ393307 TYF393307 UIB393307 URX393307 VBT393307 VLP393307 VVL393307 WFH393307 WPD393307 WYZ393307 CR458843 MN458843 WJ458843 AGF458843 AQB458843 AZX458843 BJT458843 BTP458843 CDL458843 CNH458843 CXD458843 DGZ458843 DQV458843 EAR458843 EKN458843 EUJ458843 FEF458843 FOB458843 FXX458843 GHT458843 GRP458843 HBL458843 HLH458843 HVD458843 IEZ458843 IOV458843 IYR458843 JIN458843 JSJ458843 KCF458843 KMB458843 KVX458843 LFT458843 LPP458843 LZL458843 MJH458843 MTD458843 NCZ458843 NMV458843 NWR458843 OGN458843 OQJ458843 PAF458843 PKB458843 PTX458843 QDT458843 QNP458843 QXL458843 RHH458843 RRD458843 SAZ458843 SKV458843 SUR458843 TEN458843 TOJ458843 TYF458843 UIB458843 URX458843 VBT458843 VLP458843 VVL458843 WFH458843 WPD458843 WYZ458843 CR524379 MN524379 WJ524379 AGF524379 AQB524379 AZX524379 BJT524379 BTP524379 CDL524379 CNH524379 CXD524379 DGZ524379 DQV524379 EAR524379 EKN524379 EUJ524379 FEF524379 FOB524379 FXX524379 GHT524379 GRP524379 HBL524379 HLH524379 HVD524379 IEZ524379 IOV524379 IYR524379 JIN524379 JSJ524379 KCF524379 KMB524379 KVX524379 LFT524379 LPP524379 LZL524379 MJH524379 MTD524379 NCZ524379 NMV524379 NWR524379 OGN524379 OQJ524379 PAF524379 PKB524379 PTX524379 QDT524379 QNP524379 QXL524379 RHH524379 RRD524379 SAZ524379 SKV524379 SUR524379 TEN524379 TOJ524379 TYF524379 UIB524379 URX524379 VBT524379 VLP524379 VVL524379 WFH524379 WPD524379 WYZ524379 CR589915 MN589915 WJ589915 AGF589915 AQB589915 AZX589915 BJT589915 BTP589915 CDL589915 CNH589915 CXD589915 DGZ589915 DQV589915 EAR589915 EKN589915 EUJ589915 FEF589915 FOB589915 FXX589915 GHT589915 GRP589915 HBL589915 HLH589915 HVD589915 IEZ589915 IOV589915 IYR589915 JIN589915 JSJ589915 KCF589915 KMB589915 KVX589915 LFT589915 LPP589915 LZL589915 MJH589915 MTD589915 NCZ589915 NMV589915 NWR589915 OGN589915 OQJ589915 PAF589915 PKB589915 PTX589915 QDT589915 QNP589915 QXL589915 RHH589915 RRD589915 SAZ589915 SKV589915 SUR589915 TEN589915 TOJ589915 TYF589915 UIB589915 URX589915 VBT589915 VLP589915 VVL589915 WFH589915 WPD589915 WYZ589915 CR655451 MN655451 WJ655451 AGF655451 AQB655451 AZX655451 BJT655451 BTP655451 CDL655451 CNH655451 CXD655451 DGZ655451 DQV655451 EAR655451 EKN655451 EUJ655451 FEF655451 FOB655451 FXX655451 GHT655451 GRP655451 HBL655451 HLH655451 HVD655451 IEZ655451 IOV655451 IYR655451 JIN655451 JSJ655451 KCF655451 KMB655451 KVX655451 LFT655451 LPP655451 LZL655451 MJH655451 MTD655451 NCZ655451 NMV655451 NWR655451 OGN655451 OQJ655451 PAF655451 PKB655451 PTX655451 QDT655451 QNP655451 QXL655451 RHH655451 RRD655451 SAZ655451 SKV655451 SUR655451 TEN655451 TOJ655451 TYF655451 UIB655451 URX655451 VBT655451 VLP655451 VVL655451 WFH655451 WPD655451 WYZ655451 CR720987 MN720987 WJ720987 AGF720987 AQB720987 AZX720987 BJT720987 BTP720987 CDL720987 CNH720987 CXD720987 DGZ720987 DQV720987 EAR720987 EKN720987 EUJ720987 FEF720987 FOB720987 FXX720987 GHT720987 GRP720987 HBL720987 HLH720987 HVD720987 IEZ720987 IOV720987 IYR720987 JIN720987 JSJ720987 KCF720987 KMB720987 KVX720987 LFT720987 LPP720987 LZL720987 MJH720987 MTD720987 NCZ720987 NMV720987 NWR720987 OGN720987 OQJ720987 PAF720987 PKB720987 PTX720987 QDT720987 QNP720987 QXL720987 RHH720987 RRD720987 SAZ720987 SKV720987 SUR720987 TEN720987 TOJ720987 TYF720987 UIB720987 URX720987 VBT720987 VLP720987 VVL720987 WFH720987 WPD720987 WYZ720987 CR786523 MN786523 WJ786523 AGF786523 AQB786523 AZX786523 BJT786523 BTP786523 CDL786523 CNH786523 CXD786523 DGZ786523 DQV786523 EAR786523 EKN786523 EUJ786523 FEF786523 FOB786523 FXX786523 GHT786523 GRP786523 HBL786523 HLH786523 HVD786523 IEZ786523 IOV786523 IYR786523 JIN786523 JSJ786523 KCF786523 KMB786523 KVX786523 LFT786523 LPP786523 LZL786523 MJH786523 MTD786523 NCZ786523 NMV786523 NWR786523 OGN786523 OQJ786523 PAF786523 PKB786523 PTX786523 QDT786523 QNP786523 QXL786523 RHH786523 RRD786523 SAZ786523 SKV786523 SUR786523 TEN786523 TOJ786523 TYF786523 UIB786523 URX786523 VBT786523 VLP786523 VVL786523 WFH786523 WPD786523 WYZ786523 CR852059 MN852059 WJ852059 AGF852059 AQB852059 AZX852059 BJT852059 BTP852059 CDL852059 CNH852059 CXD852059 DGZ852059 DQV852059 EAR852059 EKN852059 EUJ852059 FEF852059 FOB852059 FXX852059 GHT852059 GRP852059 HBL852059 HLH852059 HVD852059 IEZ852059 IOV852059 IYR852059 JIN852059 JSJ852059 KCF852059 KMB852059 KVX852059 LFT852059 LPP852059 LZL852059 MJH852059 MTD852059 NCZ852059 NMV852059 NWR852059 OGN852059 OQJ852059 PAF852059 PKB852059 PTX852059 QDT852059 QNP852059 QXL852059 RHH852059 RRD852059 SAZ852059 SKV852059 SUR852059 TEN852059 TOJ852059 TYF852059 UIB852059 URX852059 VBT852059 VLP852059 VVL852059 WFH852059 WPD852059 WYZ852059 CR917595 MN917595 WJ917595 AGF917595 AQB917595 AZX917595 BJT917595 BTP917595 CDL917595 CNH917595 CXD917595 DGZ917595 DQV917595 EAR917595 EKN917595 EUJ917595 FEF917595 FOB917595 FXX917595 GHT917595 GRP917595 HBL917595 HLH917595 HVD917595 IEZ917595 IOV917595 IYR917595 JIN917595 JSJ917595 KCF917595 KMB917595 KVX917595 LFT917595 LPP917595 LZL917595 MJH917595 MTD917595 NCZ917595 NMV917595 NWR917595 OGN917595 OQJ917595 PAF917595 PKB917595 PTX917595 QDT917595 QNP917595 QXL917595 RHH917595 RRD917595 SAZ917595 SKV917595 SUR917595 TEN917595 TOJ917595 TYF917595 UIB917595 URX917595 VBT917595 VLP917595 VVL917595 WFH917595 WPD917595 WYZ917595 CR983131 MN983131 WJ983131 AGF983131 AQB983131 AZX983131 BJT983131 BTP983131 CDL983131 CNH983131 CXD983131 DGZ983131 DQV983131 EAR983131 EKN983131 EUJ983131 FEF983131 FOB983131 FXX983131 GHT983131 GRP983131 HBL983131 HLH983131 HVD983131 IEZ983131 IOV983131 IYR983131 JIN983131 JSJ983131 KCF983131 KMB983131 KVX983131 LFT983131 LPP983131 LZL983131 MJH983131 MTD983131 NCZ983131 NMV983131 NWR983131 OGN983131 OQJ983131 PAF983131 PKB983131 PTX983131 QDT983131 QNP983131 QXL983131 RHH983131 RRD983131 SAZ983131 SKV983131 SUR983131 TEN983131 TOJ983131 TYF983131 UIB983131 URX983131 VBT983131 VLP983131 VVL983131 WFH983131 WPD983131 WYZ983131 J23:AL26 JF23:KH26 TB23:UD26 ACX23:ADZ26 AMT23:ANV26 AWP23:AXR26 BGL23:BHN26 BQH23:BRJ26 CAD23:CBF26 CJZ23:CLB26 CTV23:CUX26 DDR23:DET26 DNN23:DOP26 DXJ23:DYL26 EHF23:EIH26 ERB23:ESD26 FAX23:FBZ26 FKT23:FLV26 FUP23:FVR26 GEL23:GFN26 GOH23:GPJ26 GYD23:GZF26 HHZ23:HJB26 HRV23:HSX26 IBR23:ICT26 ILN23:IMP26 IVJ23:IWL26 JFF23:JGH26 JPB23:JQD26 JYX23:JZZ26 KIT23:KJV26 KSP23:KTR26 LCL23:LDN26 LMH23:LNJ26 LWD23:LXF26 MFZ23:MHB26 MPV23:MQX26 MZR23:NAT26 NJN23:NKP26 NTJ23:NUL26 ODF23:OEH26 ONB23:OOD26 OWX23:OXZ26 PGT23:PHV26 PQP23:PRR26 QAL23:QBN26 QKH23:QLJ26 QUD23:QVF26 RDZ23:RFB26 RNV23:ROX26 RXR23:RYT26 SHN23:SIP26 SRJ23:SSL26 TBF23:TCH26 TLB23:TMD26 TUX23:TVZ26 UET23:UFV26 UOP23:UPR26 UYL23:UZN26 VIH23:VJJ26 VSD23:VTF26 WBZ23:WDB26 WLV23:WMX26 WVR23:WWT26 J65559:AL65562 JF65559:KH65562 TB65559:UD65562 ACX65559:ADZ65562 AMT65559:ANV65562 AWP65559:AXR65562 BGL65559:BHN65562 BQH65559:BRJ65562 CAD65559:CBF65562 CJZ65559:CLB65562 CTV65559:CUX65562 DDR65559:DET65562 DNN65559:DOP65562 DXJ65559:DYL65562 EHF65559:EIH65562 ERB65559:ESD65562 FAX65559:FBZ65562 FKT65559:FLV65562 FUP65559:FVR65562 GEL65559:GFN65562 GOH65559:GPJ65562 GYD65559:GZF65562 HHZ65559:HJB65562 HRV65559:HSX65562 IBR65559:ICT65562 ILN65559:IMP65562 IVJ65559:IWL65562 JFF65559:JGH65562 JPB65559:JQD65562 JYX65559:JZZ65562 KIT65559:KJV65562 KSP65559:KTR65562 LCL65559:LDN65562 LMH65559:LNJ65562 LWD65559:LXF65562 MFZ65559:MHB65562 MPV65559:MQX65562 MZR65559:NAT65562 NJN65559:NKP65562 NTJ65559:NUL65562 ODF65559:OEH65562 ONB65559:OOD65562 OWX65559:OXZ65562 PGT65559:PHV65562 PQP65559:PRR65562 QAL65559:QBN65562 QKH65559:QLJ65562 QUD65559:QVF65562 RDZ65559:RFB65562 RNV65559:ROX65562 RXR65559:RYT65562 SHN65559:SIP65562 SRJ65559:SSL65562 TBF65559:TCH65562 TLB65559:TMD65562 TUX65559:TVZ65562 UET65559:UFV65562 UOP65559:UPR65562 UYL65559:UZN65562 VIH65559:VJJ65562 VSD65559:VTF65562 WBZ65559:WDB65562 WLV65559:WMX65562 WVR65559:WWT65562 J131095:AL131098 JF131095:KH131098 TB131095:UD131098 ACX131095:ADZ131098 AMT131095:ANV131098 AWP131095:AXR131098 BGL131095:BHN131098 BQH131095:BRJ131098 CAD131095:CBF131098 CJZ131095:CLB131098 CTV131095:CUX131098 DDR131095:DET131098 DNN131095:DOP131098 DXJ131095:DYL131098 EHF131095:EIH131098 ERB131095:ESD131098 FAX131095:FBZ131098 FKT131095:FLV131098 FUP131095:FVR131098 GEL131095:GFN131098 GOH131095:GPJ131098 GYD131095:GZF131098 HHZ131095:HJB131098 HRV131095:HSX131098 IBR131095:ICT131098 ILN131095:IMP131098 IVJ131095:IWL131098 JFF131095:JGH131098 JPB131095:JQD131098 JYX131095:JZZ131098 KIT131095:KJV131098 KSP131095:KTR131098 LCL131095:LDN131098 LMH131095:LNJ131098 LWD131095:LXF131098 MFZ131095:MHB131098 MPV131095:MQX131098 MZR131095:NAT131098 NJN131095:NKP131098 NTJ131095:NUL131098 ODF131095:OEH131098 ONB131095:OOD131098 OWX131095:OXZ131098 PGT131095:PHV131098 PQP131095:PRR131098 QAL131095:QBN131098 QKH131095:QLJ131098 QUD131095:QVF131098 RDZ131095:RFB131098 RNV131095:ROX131098 RXR131095:RYT131098 SHN131095:SIP131098 SRJ131095:SSL131098 TBF131095:TCH131098 TLB131095:TMD131098 TUX131095:TVZ131098 UET131095:UFV131098 UOP131095:UPR131098 UYL131095:UZN131098 VIH131095:VJJ131098 VSD131095:VTF131098 WBZ131095:WDB131098 WLV131095:WMX131098 WVR131095:WWT131098 J196631:AL196634 JF196631:KH196634 TB196631:UD196634 ACX196631:ADZ196634 AMT196631:ANV196634 AWP196631:AXR196634 BGL196631:BHN196634 BQH196631:BRJ196634 CAD196631:CBF196634 CJZ196631:CLB196634 CTV196631:CUX196634 DDR196631:DET196634 DNN196631:DOP196634 DXJ196631:DYL196634 EHF196631:EIH196634 ERB196631:ESD196634 FAX196631:FBZ196634 FKT196631:FLV196634 FUP196631:FVR196634 GEL196631:GFN196634 GOH196631:GPJ196634 GYD196631:GZF196634 HHZ196631:HJB196634 HRV196631:HSX196634 IBR196631:ICT196634 ILN196631:IMP196634 IVJ196631:IWL196634 JFF196631:JGH196634 JPB196631:JQD196634 JYX196631:JZZ196634 KIT196631:KJV196634 KSP196631:KTR196634 LCL196631:LDN196634 LMH196631:LNJ196634 LWD196631:LXF196634 MFZ196631:MHB196634 MPV196631:MQX196634 MZR196631:NAT196634 NJN196631:NKP196634 NTJ196631:NUL196634 ODF196631:OEH196634 ONB196631:OOD196634 OWX196631:OXZ196634 PGT196631:PHV196634 PQP196631:PRR196634 QAL196631:QBN196634 QKH196631:QLJ196634 QUD196631:QVF196634 RDZ196631:RFB196634 RNV196631:ROX196634 RXR196631:RYT196634 SHN196631:SIP196634 SRJ196631:SSL196634 TBF196631:TCH196634 TLB196631:TMD196634 TUX196631:TVZ196634 UET196631:UFV196634 UOP196631:UPR196634 UYL196631:UZN196634 VIH196631:VJJ196634 VSD196631:VTF196634 WBZ196631:WDB196634 WLV196631:WMX196634 WVR196631:WWT196634 J262167:AL262170 JF262167:KH262170 TB262167:UD262170 ACX262167:ADZ262170 AMT262167:ANV262170 AWP262167:AXR262170 BGL262167:BHN262170 BQH262167:BRJ262170 CAD262167:CBF262170 CJZ262167:CLB262170 CTV262167:CUX262170 DDR262167:DET262170 DNN262167:DOP262170 DXJ262167:DYL262170 EHF262167:EIH262170 ERB262167:ESD262170 FAX262167:FBZ262170 FKT262167:FLV262170 FUP262167:FVR262170 GEL262167:GFN262170 GOH262167:GPJ262170 GYD262167:GZF262170 HHZ262167:HJB262170 HRV262167:HSX262170 IBR262167:ICT262170 ILN262167:IMP262170 IVJ262167:IWL262170 JFF262167:JGH262170 JPB262167:JQD262170 JYX262167:JZZ262170 KIT262167:KJV262170 KSP262167:KTR262170 LCL262167:LDN262170 LMH262167:LNJ262170 LWD262167:LXF262170 MFZ262167:MHB262170 MPV262167:MQX262170 MZR262167:NAT262170 NJN262167:NKP262170 NTJ262167:NUL262170 ODF262167:OEH262170 ONB262167:OOD262170 OWX262167:OXZ262170 PGT262167:PHV262170 PQP262167:PRR262170 QAL262167:QBN262170 QKH262167:QLJ262170 QUD262167:QVF262170 RDZ262167:RFB262170 RNV262167:ROX262170 RXR262167:RYT262170 SHN262167:SIP262170 SRJ262167:SSL262170 TBF262167:TCH262170 TLB262167:TMD262170 TUX262167:TVZ262170 UET262167:UFV262170 UOP262167:UPR262170 UYL262167:UZN262170 VIH262167:VJJ262170 VSD262167:VTF262170 WBZ262167:WDB262170 WLV262167:WMX262170 WVR262167:WWT262170 J327703:AL327706 JF327703:KH327706 TB327703:UD327706 ACX327703:ADZ327706 AMT327703:ANV327706 AWP327703:AXR327706 BGL327703:BHN327706 BQH327703:BRJ327706 CAD327703:CBF327706 CJZ327703:CLB327706 CTV327703:CUX327706 DDR327703:DET327706 DNN327703:DOP327706 DXJ327703:DYL327706 EHF327703:EIH327706 ERB327703:ESD327706 FAX327703:FBZ327706 FKT327703:FLV327706 FUP327703:FVR327706 GEL327703:GFN327706 GOH327703:GPJ327706 GYD327703:GZF327706 HHZ327703:HJB327706 HRV327703:HSX327706 IBR327703:ICT327706 ILN327703:IMP327706 IVJ327703:IWL327706 JFF327703:JGH327706 JPB327703:JQD327706 JYX327703:JZZ327706 KIT327703:KJV327706 KSP327703:KTR327706 LCL327703:LDN327706 LMH327703:LNJ327706 LWD327703:LXF327706 MFZ327703:MHB327706 MPV327703:MQX327706 MZR327703:NAT327706 NJN327703:NKP327706 NTJ327703:NUL327706 ODF327703:OEH327706 ONB327703:OOD327706 OWX327703:OXZ327706 PGT327703:PHV327706 PQP327703:PRR327706 QAL327703:QBN327706 QKH327703:QLJ327706 QUD327703:QVF327706 RDZ327703:RFB327706 RNV327703:ROX327706 RXR327703:RYT327706 SHN327703:SIP327706 SRJ327703:SSL327706 TBF327703:TCH327706 TLB327703:TMD327706 TUX327703:TVZ327706 UET327703:UFV327706 UOP327703:UPR327706 UYL327703:UZN327706 VIH327703:VJJ327706 VSD327703:VTF327706 WBZ327703:WDB327706 WLV327703:WMX327706 WVR327703:WWT327706 J393239:AL393242 JF393239:KH393242 TB393239:UD393242 ACX393239:ADZ393242 AMT393239:ANV393242 AWP393239:AXR393242 BGL393239:BHN393242 BQH393239:BRJ393242 CAD393239:CBF393242 CJZ393239:CLB393242 CTV393239:CUX393242 DDR393239:DET393242 DNN393239:DOP393242 DXJ393239:DYL393242 EHF393239:EIH393242 ERB393239:ESD393242 FAX393239:FBZ393242 FKT393239:FLV393242 FUP393239:FVR393242 GEL393239:GFN393242 GOH393239:GPJ393242 GYD393239:GZF393242 HHZ393239:HJB393242 HRV393239:HSX393242 IBR393239:ICT393242 ILN393239:IMP393242 IVJ393239:IWL393242 JFF393239:JGH393242 JPB393239:JQD393242 JYX393239:JZZ393242 KIT393239:KJV393242 KSP393239:KTR393242 LCL393239:LDN393242 LMH393239:LNJ393242 LWD393239:LXF393242 MFZ393239:MHB393242 MPV393239:MQX393242 MZR393239:NAT393242 NJN393239:NKP393242 NTJ393239:NUL393242 ODF393239:OEH393242 ONB393239:OOD393242 OWX393239:OXZ393242 PGT393239:PHV393242 PQP393239:PRR393242 QAL393239:QBN393242 QKH393239:QLJ393242 QUD393239:QVF393242 RDZ393239:RFB393242 RNV393239:ROX393242 RXR393239:RYT393242 SHN393239:SIP393242 SRJ393239:SSL393242 TBF393239:TCH393242 TLB393239:TMD393242 TUX393239:TVZ393242 UET393239:UFV393242 UOP393239:UPR393242 UYL393239:UZN393242 VIH393239:VJJ393242 VSD393239:VTF393242 WBZ393239:WDB393242 WLV393239:WMX393242 WVR393239:WWT393242 J458775:AL458778 JF458775:KH458778 TB458775:UD458778 ACX458775:ADZ458778 AMT458775:ANV458778 AWP458775:AXR458778 BGL458775:BHN458778 BQH458775:BRJ458778 CAD458775:CBF458778 CJZ458775:CLB458778 CTV458775:CUX458778 DDR458775:DET458778 DNN458775:DOP458778 DXJ458775:DYL458778 EHF458775:EIH458778 ERB458775:ESD458778 FAX458775:FBZ458778 FKT458775:FLV458778 FUP458775:FVR458778 GEL458775:GFN458778 GOH458775:GPJ458778 GYD458775:GZF458778 HHZ458775:HJB458778 HRV458775:HSX458778 IBR458775:ICT458778 ILN458775:IMP458778 IVJ458775:IWL458778 JFF458775:JGH458778 JPB458775:JQD458778 JYX458775:JZZ458778 KIT458775:KJV458778 KSP458775:KTR458778 LCL458775:LDN458778 LMH458775:LNJ458778 LWD458775:LXF458778 MFZ458775:MHB458778 MPV458775:MQX458778 MZR458775:NAT458778 NJN458775:NKP458778 NTJ458775:NUL458778 ODF458775:OEH458778 ONB458775:OOD458778 OWX458775:OXZ458778 PGT458775:PHV458778 PQP458775:PRR458778 QAL458775:QBN458778 QKH458775:QLJ458778 QUD458775:QVF458778 RDZ458775:RFB458778 RNV458775:ROX458778 RXR458775:RYT458778 SHN458775:SIP458778 SRJ458775:SSL458778 TBF458775:TCH458778 TLB458775:TMD458778 TUX458775:TVZ458778 UET458775:UFV458778 UOP458775:UPR458778 UYL458775:UZN458778 VIH458775:VJJ458778 VSD458775:VTF458778 WBZ458775:WDB458778 WLV458775:WMX458778 WVR458775:WWT458778 J524311:AL524314 JF524311:KH524314 TB524311:UD524314 ACX524311:ADZ524314 AMT524311:ANV524314 AWP524311:AXR524314 BGL524311:BHN524314 BQH524311:BRJ524314 CAD524311:CBF524314 CJZ524311:CLB524314 CTV524311:CUX524314 DDR524311:DET524314 DNN524311:DOP524314 DXJ524311:DYL524314 EHF524311:EIH524314 ERB524311:ESD524314 FAX524311:FBZ524314 FKT524311:FLV524314 FUP524311:FVR524314 GEL524311:GFN524314 GOH524311:GPJ524314 GYD524311:GZF524314 HHZ524311:HJB524314 HRV524311:HSX524314 IBR524311:ICT524314 ILN524311:IMP524314 IVJ524311:IWL524314 JFF524311:JGH524314 JPB524311:JQD524314 JYX524311:JZZ524314 KIT524311:KJV524314 KSP524311:KTR524314 LCL524311:LDN524314 LMH524311:LNJ524314 LWD524311:LXF524314 MFZ524311:MHB524314 MPV524311:MQX524314 MZR524311:NAT524314 NJN524311:NKP524314 NTJ524311:NUL524314 ODF524311:OEH524314 ONB524311:OOD524314 OWX524311:OXZ524314 PGT524311:PHV524314 PQP524311:PRR524314 QAL524311:QBN524314 QKH524311:QLJ524314 QUD524311:QVF524314 RDZ524311:RFB524314 RNV524311:ROX524314 RXR524311:RYT524314 SHN524311:SIP524314 SRJ524311:SSL524314 TBF524311:TCH524314 TLB524311:TMD524314 TUX524311:TVZ524314 UET524311:UFV524314 UOP524311:UPR524314 UYL524311:UZN524314 VIH524311:VJJ524314 VSD524311:VTF524314 WBZ524311:WDB524314 WLV524311:WMX524314 WVR524311:WWT524314 J589847:AL589850 JF589847:KH589850 TB589847:UD589850 ACX589847:ADZ589850 AMT589847:ANV589850 AWP589847:AXR589850 BGL589847:BHN589850 BQH589847:BRJ589850 CAD589847:CBF589850 CJZ589847:CLB589850 CTV589847:CUX589850 DDR589847:DET589850 DNN589847:DOP589850 DXJ589847:DYL589850 EHF589847:EIH589850 ERB589847:ESD589850 FAX589847:FBZ589850 FKT589847:FLV589850 FUP589847:FVR589850 GEL589847:GFN589850 GOH589847:GPJ589850 GYD589847:GZF589850 HHZ589847:HJB589850 HRV589847:HSX589850 IBR589847:ICT589850 ILN589847:IMP589850 IVJ589847:IWL589850 JFF589847:JGH589850 JPB589847:JQD589850 JYX589847:JZZ589850 KIT589847:KJV589850 KSP589847:KTR589850 LCL589847:LDN589850 LMH589847:LNJ589850 LWD589847:LXF589850 MFZ589847:MHB589850 MPV589847:MQX589850 MZR589847:NAT589850 NJN589847:NKP589850 NTJ589847:NUL589850 ODF589847:OEH589850 ONB589847:OOD589850 OWX589847:OXZ589850 PGT589847:PHV589850 PQP589847:PRR589850 QAL589847:QBN589850 QKH589847:QLJ589850 QUD589847:QVF589850 RDZ589847:RFB589850 RNV589847:ROX589850 RXR589847:RYT589850 SHN589847:SIP589850 SRJ589847:SSL589850 TBF589847:TCH589850 TLB589847:TMD589850 TUX589847:TVZ589850 UET589847:UFV589850 UOP589847:UPR589850 UYL589847:UZN589850 VIH589847:VJJ589850 VSD589847:VTF589850 WBZ589847:WDB589850 WLV589847:WMX589850 WVR589847:WWT589850 J655383:AL655386 JF655383:KH655386 TB655383:UD655386 ACX655383:ADZ655386 AMT655383:ANV655386 AWP655383:AXR655386 BGL655383:BHN655386 BQH655383:BRJ655386 CAD655383:CBF655386 CJZ655383:CLB655386 CTV655383:CUX655386 DDR655383:DET655386 DNN655383:DOP655386 DXJ655383:DYL655386 EHF655383:EIH655386 ERB655383:ESD655386 FAX655383:FBZ655386 FKT655383:FLV655386 FUP655383:FVR655386 GEL655383:GFN655386 GOH655383:GPJ655386 GYD655383:GZF655386 HHZ655383:HJB655386 HRV655383:HSX655386 IBR655383:ICT655386 ILN655383:IMP655386 IVJ655383:IWL655386 JFF655383:JGH655386 JPB655383:JQD655386 JYX655383:JZZ655386 KIT655383:KJV655386 KSP655383:KTR655386 LCL655383:LDN655386 LMH655383:LNJ655386 LWD655383:LXF655386 MFZ655383:MHB655386 MPV655383:MQX655386 MZR655383:NAT655386 NJN655383:NKP655386 NTJ655383:NUL655386 ODF655383:OEH655386 ONB655383:OOD655386 OWX655383:OXZ655386 PGT655383:PHV655386 PQP655383:PRR655386 QAL655383:QBN655386 QKH655383:QLJ655386 QUD655383:QVF655386 RDZ655383:RFB655386 RNV655383:ROX655386 RXR655383:RYT655386 SHN655383:SIP655386 SRJ655383:SSL655386 TBF655383:TCH655386 TLB655383:TMD655386 TUX655383:TVZ655386 UET655383:UFV655386 UOP655383:UPR655386 UYL655383:UZN655386 VIH655383:VJJ655386 VSD655383:VTF655386 WBZ655383:WDB655386 WLV655383:WMX655386 WVR655383:WWT655386 J720919:AL720922 JF720919:KH720922 TB720919:UD720922 ACX720919:ADZ720922 AMT720919:ANV720922 AWP720919:AXR720922 BGL720919:BHN720922 BQH720919:BRJ720922 CAD720919:CBF720922 CJZ720919:CLB720922 CTV720919:CUX720922 DDR720919:DET720922 DNN720919:DOP720922 DXJ720919:DYL720922 EHF720919:EIH720922 ERB720919:ESD720922 FAX720919:FBZ720922 FKT720919:FLV720922 FUP720919:FVR720922 GEL720919:GFN720922 GOH720919:GPJ720922 GYD720919:GZF720922 HHZ720919:HJB720922 HRV720919:HSX720922 IBR720919:ICT720922 ILN720919:IMP720922 IVJ720919:IWL720922 JFF720919:JGH720922 JPB720919:JQD720922 JYX720919:JZZ720922 KIT720919:KJV720922 KSP720919:KTR720922 LCL720919:LDN720922 LMH720919:LNJ720922 LWD720919:LXF720922 MFZ720919:MHB720922 MPV720919:MQX720922 MZR720919:NAT720922 NJN720919:NKP720922 NTJ720919:NUL720922 ODF720919:OEH720922 ONB720919:OOD720922 OWX720919:OXZ720922 PGT720919:PHV720922 PQP720919:PRR720922 QAL720919:QBN720922 QKH720919:QLJ720922 QUD720919:QVF720922 RDZ720919:RFB720922 RNV720919:ROX720922 RXR720919:RYT720922 SHN720919:SIP720922 SRJ720919:SSL720922 TBF720919:TCH720922 TLB720919:TMD720922 TUX720919:TVZ720922 UET720919:UFV720922 UOP720919:UPR720922 UYL720919:UZN720922 VIH720919:VJJ720922 VSD720919:VTF720922 WBZ720919:WDB720922 WLV720919:WMX720922 WVR720919:WWT720922 J786455:AL786458 JF786455:KH786458 TB786455:UD786458 ACX786455:ADZ786458 AMT786455:ANV786458 AWP786455:AXR786458 BGL786455:BHN786458 BQH786455:BRJ786458 CAD786455:CBF786458 CJZ786455:CLB786458 CTV786455:CUX786458 DDR786455:DET786458 DNN786455:DOP786458 DXJ786455:DYL786458 EHF786455:EIH786458 ERB786455:ESD786458 FAX786455:FBZ786458 FKT786455:FLV786458 FUP786455:FVR786458 GEL786455:GFN786458 GOH786455:GPJ786458 GYD786455:GZF786458 HHZ786455:HJB786458 HRV786455:HSX786458 IBR786455:ICT786458 ILN786455:IMP786458 IVJ786455:IWL786458 JFF786455:JGH786458 JPB786455:JQD786458 JYX786455:JZZ786458 KIT786455:KJV786458 KSP786455:KTR786458 LCL786455:LDN786458 LMH786455:LNJ786458 LWD786455:LXF786458 MFZ786455:MHB786458 MPV786455:MQX786458 MZR786455:NAT786458 NJN786455:NKP786458 NTJ786455:NUL786458 ODF786455:OEH786458 ONB786455:OOD786458 OWX786455:OXZ786458 PGT786455:PHV786458 PQP786455:PRR786458 QAL786455:QBN786458 QKH786455:QLJ786458 QUD786455:QVF786458 RDZ786455:RFB786458 RNV786455:ROX786458 RXR786455:RYT786458 SHN786455:SIP786458 SRJ786455:SSL786458 TBF786455:TCH786458 TLB786455:TMD786458 TUX786455:TVZ786458 UET786455:UFV786458 UOP786455:UPR786458 UYL786455:UZN786458 VIH786455:VJJ786458 VSD786455:VTF786458 WBZ786455:WDB786458 WLV786455:WMX786458 WVR786455:WWT786458 J851991:AL851994 JF851991:KH851994 TB851991:UD851994 ACX851991:ADZ851994 AMT851991:ANV851994 AWP851991:AXR851994 BGL851991:BHN851994 BQH851991:BRJ851994 CAD851991:CBF851994 CJZ851991:CLB851994 CTV851991:CUX851994 DDR851991:DET851994 DNN851991:DOP851994 DXJ851991:DYL851994 EHF851991:EIH851994 ERB851991:ESD851994 FAX851991:FBZ851994 FKT851991:FLV851994 FUP851991:FVR851994 GEL851991:GFN851994 GOH851991:GPJ851994 GYD851991:GZF851994 HHZ851991:HJB851994 HRV851991:HSX851994 IBR851991:ICT851994 ILN851991:IMP851994 IVJ851991:IWL851994 JFF851991:JGH851994 JPB851991:JQD851994 JYX851991:JZZ851994 KIT851991:KJV851994 KSP851991:KTR851994 LCL851991:LDN851994 LMH851991:LNJ851994 LWD851991:LXF851994 MFZ851991:MHB851994 MPV851991:MQX851994 MZR851991:NAT851994 NJN851991:NKP851994 NTJ851991:NUL851994 ODF851991:OEH851994 ONB851991:OOD851994 OWX851991:OXZ851994 PGT851991:PHV851994 PQP851991:PRR851994 QAL851991:QBN851994 QKH851991:QLJ851994 QUD851991:QVF851994 RDZ851991:RFB851994 RNV851991:ROX851994 RXR851991:RYT851994 SHN851991:SIP851994 SRJ851991:SSL851994 TBF851991:TCH851994 TLB851991:TMD851994 TUX851991:TVZ851994 UET851991:UFV851994 UOP851991:UPR851994 UYL851991:UZN851994 VIH851991:VJJ851994 VSD851991:VTF851994 WBZ851991:WDB851994 WLV851991:WMX851994 WVR851991:WWT851994 J917527:AL917530 JF917527:KH917530 TB917527:UD917530 ACX917527:ADZ917530 AMT917527:ANV917530 AWP917527:AXR917530 BGL917527:BHN917530 BQH917527:BRJ917530 CAD917527:CBF917530 CJZ917527:CLB917530 CTV917527:CUX917530 DDR917527:DET917530 DNN917527:DOP917530 DXJ917527:DYL917530 EHF917527:EIH917530 ERB917527:ESD917530 FAX917527:FBZ917530 FKT917527:FLV917530 FUP917527:FVR917530 GEL917527:GFN917530 GOH917527:GPJ917530 GYD917527:GZF917530 HHZ917527:HJB917530 HRV917527:HSX917530 IBR917527:ICT917530 ILN917527:IMP917530 IVJ917527:IWL917530 JFF917527:JGH917530 JPB917527:JQD917530 JYX917527:JZZ917530 KIT917527:KJV917530 KSP917527:KTR917530 LCL917527:LDN917530 LMH917527:LNJ917530 LWD917527:LXF917530 MFZ917527:MHB917530 MPV917527:MQX917530 MZR917527:NAT917530 NJN917527:NKP917530 NTJ917527:NUL917530 ODF917527:OEH917530 ONB917527:OOD917530 OWX917527:OXZ917530 PGT917527:PHV917530 PQP917527:PRR917530 QAL917527:QBN917530 QKH917527:QLJ917530 QUD917527:QVF917530 RDZ917527:RFB917530 RNV917527:ROX917530 RXR917527:RYT917530 SHN917527:SIP917530 SRJ917527:SSL917530 TBF917527:TCH917530 TLB917527:TMD917530 TUX917527:TVZ917530 UET917527:UFV917530 UOP917527:UPR917530 UYL917527:UZN917530 VIH917527:VJJ917530 VSD917527:VTF917530 WBZ917527:WDB917530 WLV917527:WMX917530 WVR917527:WWT917530 J983063:AL983066 JF983063:KH983066 TB983063:UD983066 ACX983063:ADZ983066 AMT983063:ANV983066 AWP983063:AXR983066 BGL983063:BHN983066 BQH983063:BRJ983066 CAD983063:CBF983066 CJZ983063:CLB983066 CTV983063:CUX983066 DDR983063:DET983066 DNN983063:DOP983066 DXJ983063:DYL983066 EHF983063:EIH983066 ERB983063:ESD983066 FAX983063:FBZ983066 FKT983063:FLV983066 FUP983063:FVR983066 GEL983063:GFN983066 GOH983063:GPJ983066 GYD983063:GZF983066 HHZ983063:HJB983066 HRV983063:HSX983066 IBR983063:ICT983066 ILN983063:IMP983066 IVJ983063:IWL983066 JFF983063:JGH983066 JPB983063:JQD983066 JYX983063:JZZ983066 KIT983063:KJV983066 KSP983063:KTR983066 LCL983063:LDN983066 LMH983063:LNJ983066 LWD983063:LXF983066 MFZ983063:MHB983066 MPV983063:MQX983066 MZR983063:NAT983066 NJN983063:NKP983066 NTJ983063:NUL983066 ODF983063:OEH983066 ONB983063:OOD983066 OWX983063:OXZ983066 PGT983063:PHV983066 PQP983063:PRR983066 QAL983063:QBN983066 QKH983063:QLJ983066 QUD983063:QVF983066 RDZ983063:RFB983066 RNV983063:ROX983066 RXR983063:RYT983066 SHN983063:SIP983066 SRJ983063:SSL983066 TBF983063:TCH983066 TLB983063:TMD983066 TUX983063:TVZ983066 UET983063:UFV983066 UOP983063:UPR983066 UYL983063:UZN983066 VIH983063:VJJ983066 VSD983063:VTF983066 WBZ983063:WDB983066 WLV983063:WMX983066 WVR983063:WWT983066 E20:I28 JA20:JE28 SW20:TA28 ACS20:ACW28 AMO20:AMS28 AWK20:AWO28 BGG20:BGK28 BQC20:BQG28 BZY20:CAC28 CJU20:CJY28 CTQ20:CTU28 DDM20:DDQ28 DNI20:DNM28 DXE20:DXI28 EHA20:EHE28 EQW20:ERA28 FAS20:FAW28 FKO20:FKS28 FUK20:FUO28 GEG20:GEK28 GOC20:GOG28 GXY20:GYC28 HHU20:HHY28 HRQ20:HRU28 IBM20:IBQ28 ILI20:ILM28 IVE20:IVI28 JFA20:JFE28 JOW20:JPA28 JYS20:JYW28 KIO20:KIS28 KSK20:KSO28 LCG20:LCK28 LMC20:LMG28 LVY20:LWC28 MFU20:MFY28 MPQ20:MPU28 MZM20:MZQ28 NJI20:NJM28 NTE20:NTI28 ODA20:ODE28 OMW20:ONA28 OWS20:OWW28 PGO20:PGS28 PQK20:PQO28 QAG20:QAK28 QKC20:QKG28 QTY20:QUC28 RDU20:RDY28 RNQ20:RNU28 RXM20:RXQ28 SHI20:SHM28 SRE20:SRI28 TBA20:TBE28 TKW20:TLA28 TUS20:TUW28 UEO20:UES28 UOK20:UOO28 UYG20:UYK28 VIC20:VIG28 VRY20:VSC28 WBU20:WBY28 WLQ20:WLU28 WVM20:WVQ28 E65556:I65564 JA65556:JE65564 SW65556:TA65564 ACS65556:ACW65564 AMO65556:AMS65564 AWK65556:AWO65564 BGG65556:BGK65564 BQC65556:BQG65564 BZY65556:CAC65564 CJU65556:CJY65564 CTQ65556:CTU65564 DDM65556:DDQ65564 DNI65556:DNM65564 DXE65556:DXI65564 EHA65556:EHE65564 EQW65556:ERA65564 FAS65556:FAW65564 FKO65556:FKS65564 FUK65556:FUO65564 GEG65556:GEK65564 GOC65556:GOG65564 GXY65556:GYC65564 HHU65556:HHY65564 HRQ65556:HRU65564 IBM65556:IBQ65564 ILI65556:ILM65564 IVE65556:IVI65564 JFA65556:JFE65564 JOW65556:JPA65564 JYS65556:JYW65564 KIO65556:KIS65564 KSK65556:KSO65564 LCG65556:LCK65564 LMC65556:LMG65564 LVY65556:LWC65564 MFU65556:MFY65564 MPQ65556:MPU65564 MZM65556:MZQ65564 NJI65556:NJM65564 NTE65556:NTI65564 ODA65556:ODE65564 OMW65556:ONA65564 OWS65556:OWW65564 PGO65556:PGS65564 PQK65556:PQO65564 QAG65556:QAK65564 QKC65556:QKG65564 QTY65556:QUC65564 RDU65556:RDY65564 RNQ65556:RNU65564 RXM65556:RXQ65564 SHI65556:SHM65564 SRE65556:SRI65564 TBA65556:TBE65564 TKW65556:TLA65564 TUS65556:TUW65564 UEO65556:UES65564 UOK65556:UOO65564 UYG65556:UYK65564 VIC65556:VIG65564 VRY65556:VSC65564 WBU65556:WBY65564 WLQ65556:WLU65564 WVM65556:WVQ65564 E131092:I131100 JA131092:JE131100 SW131092:TA131100 ACS131092:ACW131100 AMO131092:AMS131100 AWK131092:AWO131100 BGG131092:BGK131100 BQC131092:BQG131100 BZY131092:CAC131100 CJU131092:CJY131100 CTQ131092:CTU131100 DDM131092:DDQ131100 DNI131092:DNM131100 DXE131092:DXI131100 EHA131092:EHE131100 EQW131092:ERA131100 FAS131092:FAW131100 FKO131092:FKS131100 FUK131092:FUO131100 GEG131092:GEK131100 GOC131092:GOG131100 GXY131092:GYC131100 HHU131092:HHY131100 HRQ131092:HRU131100 IBM131092:IBQ131100 ILI131092:ILM131100 IVE131092:IVI131100 JFA131092:JFE131100 JOW131092:JPA131100 JYS131092:JYW131100 KIO131092:KIS131100 KSK131092:KSO131100 LCG131092:LCK131100 LMC131092:LMG131100 LVY131092:LWC131100 MFU131092:MFY131100 MPQ131092:MPU131100 MZM131092:MZQ131100 NJI131092:NJM131100 NTE131092:NTI131100 ODA131092:ODE131100 OMW131092:ONA131100 OWS131092:OWW131100 PGO131092:PGS131100 PQK131092:PQO131100 QAG131092:QAK131100 QKC131092:QKG131100 QTY131092:QUC131100 RDU131092:RDY131100 RNQ131092:RNU131100 RXM131092:RXQ131100 SHI131092:SHM131100 SRE131092:SRI131100 TBA131092:TBE131100 TKW131092:TLA131100 TUS131092:TUW131100 UEO131092:UES131100 UOK131092:UOO131100 UYG131092:UYK131100 VIC131092:VIG131100 VRY131092:VSC131100 WBU131092:WBY131100 WLQ131092:WLU131100 WVM131092:WVQ131100 E196628:I196636 JA196628:JE196636 SW196628:TA196636 ACS196628:ACW196636 AMO196628:AMS196636 AWK196628:AWO196636 BGG196628:BGK196636 BQC196628:BQG196636 BZY196628:CAC196636 CJU196628:CJY196636 CTQ196628:CTU196636 DDM196628:DDQ196636 DNI196628:DNM196636 DXE196628:DXI196636 EHA196628:EHE196636 EQW196628:ERA196636 FAS196628:FAW196636 FKO196628:FKS196636 FUK196628:FUO196636 GEG196628:GEK196636 GOC196628:GOG196636 GXY196628:GYC196636 HHU196628:HHY196636 HRQ196628:HRU196636 IBM196628:IBQ196636 ILI196628:ILM196636 IVE196628:IVI196636 JFA196628:JFE196636 JOW196628:JPA196636 JYS196628:JYW196636 KIO196628:KIS196636 KSK196628:KSO196636 LCG196628:LCK196636 LMC196628:LMG196636 LVY196628:LWC196636 MFU196628:MFY196636 MPQ196628:MPU196636 MZM196628:MZQ196636 NJI196628:NJM196636 NTE196628:NTI196636 ODA196628:ODE196636 OMW196628:ONA196636 OWS196628:OWW196636 PGO196628:PGS196636 PQK196628:PQO196636 QAG196628:QAK196636 QKC196628:QKG196636 QTY196628:QUC196636 RDU196628:RDY196636 RNQ196628:RNU196636 RXM196628:RXQ196636 SHI196628:SHM196636 SRE196628:SRI196636 TBA196628:TBE196636 TKW196628:TLA196636 TUS196628:TUW196636 UEO196628:UES196636 UOK196628:UOO196636 UYG196628:UYK196636 VIC196628:VIG196636 VRY196628:VSC196636 WBU196628:WBY196636 WLQ196628:WLU196636 WVM196628:WVQ196636 E262164:I262172 JA262164:JE262172 SW262164:TA262172 ACS262164:ACW262172 AMO262164:AMS262172 AWK262164:AWO262172 BGG262164:BGK262172 BQC262164:BQG262172 BZY262164:CAC262172 CJU262164:CJY262172 CTQ262164:CTU262172 DDM262164:DDQ262172 DNI262164:DNM262172 DXE262164:DXI262172 EHA262164:EHE262172 EQW262164:ERA262172 FAS262164:FAW262172 FKO262164:FKS262172 FUK262164:FUO262172 GEG262164:GEK262172 GOC262164:GOG262172 GXY262164:GYC262172 HHU262164:HHY262172 HRQ262164:HRU262172 IBM262164:IBQ262172 ILI262164:ILM262172 IVE262164:IVI262172 JFA262164:JFE262172 JOW262164:JPA262172 JYS262164:JYW262172 KIO262164:KIS262172 KSK262164:KSO262172 LCG262164:LCK262172 LMC262164:LMG262172 LVY262164:LWC262172 MFU262164:MFY262172 MPQ262164:MPU262172 MZM262164:MZQ262172 NJI262164:NJM262172 NTE262164:NTI262172 ODA262164:ODE262172 OMW262164:ONA262172 OWS262164:OWW262172 PGO262164:PGS262172 PQK262164:PQO262172 QAG262164:QAK262172 QKC262164:QKG262172 QTY262164:QUC262172 RDU262164:RDY262172 RNQ262164:RNU262172 RXM262164:RXQ262172 SHI262164:SHM262172 SRE262164:SRI262172 TBA262164:TBE262172 TKW262164:TLA262172 TUS262164:TUW262172 UEO262164:UES262172 UOK262164:UOO262172 UYG262164:UYK262172 VIC262164:VIG262172 VRY262164:VSC262172 WBU262164:WBY262172 WLQ262164:WLU262172 WVM262164:WVQ262172 E327700:I327708 JA327700:JE327708 SW327700:TA327708 ACS327700:ACW327708 AMO327700:AMS327708 AWK327700:AWO327708 BGG327700:BGK327708 BQC327700:BQG327708 BZY327700:CAC327708 CJU327700:CJY327708 CTQ327700:CTU327708 DDM327700:DDQ327708 DNI327700:DNM327708 DXE327700:DXI327708 EHA327700:EHE327708 EQW327700:ERA327708 FAS327700:FAW327708 FKO327700:FKS327708 FUK327700:FUO327708 GEG327700:GEK327708 GOC327700:GOG327708 GXY327700:GYC327708 HHU327700:HHY327708 HRQ327700:HRU327708 IBM327700:IBQ327708 ILI327700:ILM327708 IVE327700:IVI327708 JFA327700:JFE327708 JOW327700:JPA327708 JYS327700:JYW327708 KIO327700:KIS327708 KSK327700:KSO327708 LCG327700:LCK327708 LMC327700:LMG327708 LVY327700:LWC327708 MFU327700:MFY327708 MPQ327700:MPU327708 MZM327700:MZQ327708 NJI327700:NJM327708 NTE327700:NTI327708 ODA327700:ODE327708 OMW327700:ONA327708 OWS327700:OWW327708 PGO327700:PGS327708 PQK327700:PQO327708 QAG327700:QAK327708 QKC327700:QKG327708 QTY327700:QUC327708 RDU327700:RDY327708 RNQ327700:RNU327708 RXM327700:RXQ327708 SHI327700:SHM327708 SRE327700:SRI327708 TBA327700:TBE327708 TKW327700:TLA327708 TUS327700:TUW327708 UEO327700:UES327708 UOK327700:UOO327708 UYG327700:UYK327708 VIC327700:VIG327708 VRY327700:VSC327708 WBU327700:WBY327708 WLQ327700:WLU327708 WVM327700:WVQ327708 E393236:I393244 JA393236:JE393244 SW393236:TA393244 ACS393236:ACW393244 AMO393236:AMS393244 AWK393236:AWO393244 BGG393236:BGK393244 BQC393236:BQG393244 BZY393236:CAC393244 CJU393236:CJY393244 CTQ393236:CTU393244 DDM393236:DDQ393244 DNI393236:DNM393244 DXE393236:DXI393244 EHA393236:EHE393244 EQW393236:ERA393244 FAS393236:FAW393244 FKO393236:FKS393244 FUK393236:FUO393244 GEG393236:GEK393244 GOC393236:GOG393244 GXY393236:GYC393244 HHU393236:HHY393244 HRQ393236:HRU393244 IBM393236:IBQ393244 ILI393236:ILM393244 IVE393236:IVI393244 JFA393236:JFE393244 JOW393236:JPA393244 JYS393236:JYW393244 KIO393236:KIS393244 KSK393236:KSO393244 LCG393236:LCK393244 LMC393236:LMG393244 LVY393236:LWC393244 MFU393236:MFY393244 MPQ393236:MPU393244 MZM393236:MZQ393244 NJI393236:NJM393244 NTE393236:NTI393244 ODA393236:ODE393244 OMW393236:ONA393244 OWS393236:OWW393244 PGO393236:PGS393244 PQK393236:PQO393244 QAG393236:QAK393244 QKC393236:QKG393244 QTY393236:QUC393244 RDU393236:RDY393244 RNQ393236:RNU393244 RXM393236:RXQ393244 SHI393236:SHM393244 SRE393236:SRI393244 TBA393236:TBE393244 TKW393236:TLA393244 TUS393236:TUW393244 UEO393236:UES393244 UOK393236:UOO393244 UYG393236:UYK393244 VIC393236:VIG393244 VRY393236:VSC393244 WBU393236:WBY393244 WLQ393236:WLU393244 WVM393236:WVQ393244 E458772:I458780 JA458772:JE458780 SW458772:TA458780 ACS458772:ACW458780 AMO458772:AMS458780 AWK458772:AWO458780 BGG458772:BGK458780 BQC458772:BQG458780 BZY458772:CAC458780 CJU458772:CJY458780 CTQ458772:CTU458780 DDM458772:DDQ458780 DNI458772:DNM458780 DXE458772:DXI458780 EHA458772:EHE458780 EQW458772:ERA458780 FAS458772:FAW458780 FKO458772:FKS458780 FUK458772:FUO458780 GEG458772:GEK458780 GOC458772:GOG458780 GXY458772:GYC458780 HHU458772:HHY458780 HRQ458772:HRU458780 IBM458772:IBQ458780 ILI458772:ILM458780 IVE458772:IVI458780 JFA458772:JFE458780 JOW458772:JPA458780 JYS458772:JYW458780 KIO458772:KIS458780 KSK458772:KSO458780 LCG458772:LCK458780 LMC458772:LMG458780 LVY458772:LWC458780 MFU458772:MFY458780 MPQ458772:MPU458780 MZM458772:MZQ458780 NJI458772:NJM458780 NTE458772:NTI458780 ODA458772:ODE458780 OMW458772:ONA458780 OWS458772:OWW458780 PGO458772:PGS458780 PQK458772:PQO458780 QAG458772:QAK458780 QKC458772:QKG458780 QTY458772:QUC458780 RDU458772:RDY458780 RNQ458772:RNU458780 RXM458772:RXQ458780 SHI458772:SHM458780 SRE458772:SRI458780 TBA458772:TBE458780 TKW458772:TLA458780 TUS458772:TUW458780 UEO458772:UES458780 UOK458772:UOO458780 UYG458772:UYK458780 VIC458772:VIG458780 VRY458772:VSC458780 WBU458772:WBY458780 WLQ458772:WLU458780 WVM458772:WVQ458780 E524308:I524316 JA524308:JE524316 SW524308:TA524316 ACS524308:ACW524316 AMO524308:AMS524316 AWK524308:AWO524316 BGG524308:BGK524316 BQC524308:BQG524316 BZY524308:CAC524316 CJU524308:CJY524316 CTQ524308:CTU524316 DDM524308:DDQ524316 DNI524308:DNM524316 DXE524308:DXI524316 EHA524308:EHE524316 EQW524308:ERA524316 FAS524308:FAW524316 FKO524308:FKS524316 FUK524308:FUO524316 GEG524308:GEK524316 GOC524308:GOG524316 GXY524308:GYC524316 HHU524308:HHY524316 HRQ524308:HRU524316 IBM524308:IBQ524316 ILI524308:ILM524316 IVE524308:IVI524316 JFA524308:JFE524316 JOW524308:JPA524316 JYS524308:JYW524316 KIO524308:KIS524316 KSK524308:KSO524316 LCG524308:LCK524316 LMC524308:LMG524316 LVY524308:LWC524316 MFU524308:MFY524316 MPQ524308:MPU524316 MZM524308:MZQ524316 NJI524308:NJM524316 NTE524308:NTI524316 ODA524308:ODE524316 OMW524308:ONA524316 OWS524308:OWW524316 PGO524308:PGS524316 PQK524308:PQO524316 QAG524308:QAK524316 QKC524308:QKG524316 QTY524308:QUC524316 RDU524308:RDY524316 RNQ524308:RNU524316 RXM524308:RXQ524316 SHI524308:SHM524316 SRE524308:SRI524316 TBA524308:TBE524316 TKW524308:TLA524316 TUS524308:TUW524316 UEO524308:UES524316 UOK524308:UOO524316 UYG524308:UYK524316 VIC524308:VIG524316 VRY524308:VSC524316 WBU524308:WBY524316 WLQ524308:WLU524316 WVM524308:WVQ524316 E589844:I589852 JA589844:JE589852 SW589844:TA589852 ACS589844:ACW589852 AMO589844:AMS589852 AWK589844:AWO589852 BGG589844:BGK589852 BQC589844:BQG589852 BZY589844:CAC589852 CJU589844:CJY589852 CTQ589844:CTU589852 DDM589844:DDQ589852 DNI589844:DNM589852 DXE589844:DXI589852 EHA589844:EHE589852 EQW589844:ERA589852 FAS589844:FAW589852 FKO589844:FKS589852 FUK589844:FUO589852 GEG589844:GEK589852 GOC589844:GOG589852 GXY589844:GYC589852 HHU589844:HHY589852 HRQ589844:HRU589852 IBM589844:IBQ589852 ILI589844:ILM589852 IVE589844:IVI589852 JFA589844:JFE589852 JOW589844:JPA589852 JYS589844:JYW589852 KIO589844:KIS589852 KSK589844:KSO589852 LCG589844:LCK589852 LMC589844:LMG589852 LVY589844:LWC589852 MFU589844:MFY589852 MPQ589844:MPU589852 MZM589844:MZQ589852 NJI589844:NJM589852 NTE589844:NTI589852 ODA589844:ODE589852 OMW589844:ONA589852 OWS589844:OWW589852 PGO589844:PGS589852 PQK589844:PQO589852 QAG589844:QAK589852 QKC589844:QKG589852 QTY589844:QUC589852 RDU589844:RDY589852 RNQ589844:RNU589852 RXM589844:RXQ589852 SHI589844:SHM589852 SRE589844:SRI589852 TBA589844:TBE589852 TKW589844:TLA589852 TUS589844:TUW589852 UEO589844:UES589852 UOK589844:UOO589852 UYG589844:UYK589852 VIC589844:VIG589852 VRY589844:VSC589852 WBU589844:WBY589852 WLQ589844:WLU589852 WVM589844:WVQ589852 E655380:I655388 JA655380:JE655388 SW655380:TA655388 ACS655380:ACW655388 AMO655380:AMS655388 AWK655380:AWO655388 BGG655380:BGK655388 BQC655380:BQG655388 BZY655380:CAC655388 CJU655380:CJY655388 CTQ655380:CTU655388 DDM655380:DDQ655388 DNI655380:DNM655388 DXE655380:DXI655388 EHA655380:EHE655388 EQW655380:ERA655388 FAS655380:FAW655388 FKO655380:FKS655388 FUK655380:FUO655388 GEG655380:GEK655388 GOC655380:GOG655388 GXY655380:GYC655388 HHU655380:HHY655388 HRQ655380:HRU655388 IBM655380:IBQ655388 ILI655380:ILM655388 IVE655380:IVI655388 JFA655380:JFE655388 JOW655380:JPA655388 JYS655380:JYW655388 KIO655380:KIS655388 KSK655380:KSO655388 LCG655380:LCK655388 LMC655380:LMG655388 LVY655380:LWC655388 MFU655380:MFY655388 MPQ655380:MPU655388 MZM655380:MZQ655388 NJI655380:NJM655388 NTE655380:NTI655388 ODA655380:ODE655388 OMW655380:ONA655388 OWS655380:OWW655388 PGO655380:PGS655388 PQK655380:PQO655388 QAG655380:QAK655388 QKC655380:QKG655388 QTY655380:QUC655388 RDU655380:RDY655388 RNQ655380:RNU655388 RXM655380:RXQ655388 SHI655380:SHM655388 SRE655380:SRI655388 TBA655380:TBE655388 TKW655380:TLA655388 TUS655380:TUW655388 UEO655380:UES655388 UOK655380:UOO655388 UYG655380:UYK655388 VIC655380:VIG655388 VRY655380:VSC655388 WBU655380:WBY655388 WLQ655380:WLU655388 WVM655380:WVQ655388 E720916:I720924 JA720916:JE720924 SW720916:TA720924 ACS720916:ACW720924 AMO720916:AMS720924 AWK720916:AWO720924 BGG720916:BGK720924 BQC720916:BQG720924 BZY720916:CAC720924 CJU720916:CJY720924 CTQ720916:CTU720924 DDM720916:DDQ720924 DNI720916:DNM720924 DXE720916:DXI720924 EHA720916:EHE720924 EQW720916:ERA720924 FAS720916:FAW720924 FKO720916:FKS720924 FUK720916:FUO720924 GEG720916:GEK720924 GOC720916:GOG720924 GXY720916:GYC720924 HHU720916:HHY720924 HRQ720916:HRU720924 IBM720916:IBQ720924 ILI720916:ILM720924 IVE720916:IVI720924 JFA720916:JFE720924 JOW720916:JPA720924 JYS720916:JYW720924 KIO720916:KIS720924 KSK720916:KSO720924 LCG720916:LCK720924 LMC720916:LMG720924 LVY720916:LWC720924 MFU720916:MFY720924 MPQ720916:MPU720924 MZM720916:MZQ720924 NJI720916:NJM720924 NTE720916:NTI720924 ODA720916:ODE720924 OMW720916:ONA720924 OWS720916:OWW720924 PGO720916:PGS720924 PQK720916:PQO720924 QAG720916:QAK720924 QKC720916:QKG720924 QTY720916:QUC720924 RDU720916:RDY720924 RNQ720916:RNU720924 RXM720916:RXQ720924 SHI720916:SHM720924 SRE720916:SRI720924 TBA720916:TBE720924 TKW720916:TLA720924 TUS720916:TUW720924 UEO720916:UES720924 UOK720916:UOO720924 UYG720916:UYK720924 VIC720916:VIG720924 VRY720916:VSC720924 WBU720916:WBY720924 WLQ720916:WLU720924 WVM720916:WVQ720924 E786452:I786460 JA786452:JE786460 SW786452:TA786460 ACS786452:ACW786460 AMO786452:AMS786460 AWK786452:AWO786460 BGG786452:BGK786460 BQC786452:BQG786460 BZY786452:CAC786460 CJU786452:CJY786460 CTQ786452:CTU786460 DDM786452:DDQ786460 DNI786452:DNM786460 DXE786452:DXI786460 EHA786452:EHE786460 EQW786452:ERA786460 FAS786452:FAW786460 FKO786452:FKS786460 FUK786452:FUO786460 GEG786452:GEK786460 GOC786452:GOG786460 GXY786452:GYC786460 HHU786452:HHY786460 HRQ786452:HRU786460 IBM786452:IBQ786460 ILI786452:ILM786460 IVE786452:IVI786460 JFA786452:JFE786460 JOW786452:JPA786460 JYS786452:JYW786460 KIO786452:KIS786460 KSK786452:KSO786460 LCG786452:LCK786460 LMC786452:LMG786460 LVY786452:LWC786460 MFU786452:MFY786460 MPQ786452:MPU786460 MZM786452:MZQ786460 NJI786452:NJM786460 NTE786452:NTI786460 ODA786452:ODE786460 OMW786452:ONA786460 OWS786452:OWW786460 PGO786452:PGS786460 PQK786452:PQO786460 QAG786452:QAK786460 QKC786452:QKG786460 QTY786452:QUC786460 RDU786452:RDY786460 RNQ786452:RNU786460 RXM786452:RXQ786460 SHI786452:SHM786460 SRE786452:SRI786460 TBA786452:TBE786460 TKW786452:TLA786460 TUS786452:TUW786460 UEO786452:UES786460 UOK786452:UOO786460 UYG786452:UYK786460 VIC786452:VIG786460 VRY786452:VSC786460 WBU786452:WBY786460 WLQ786452:WLU786460 WVM786452:WVQ786460 E851988:I851996 JA851988:JE851996 SW851988:TA851996 ACS851988:ACW851996 AMO851988:AMS851996 AWK851988:AWO851996 BGG851988:BGK851996 BQC851988:BQG851996 BZY851988:CAC851996 CJU851988:CJY851996 CTQ851988:CTU851996 DDM851988:DDQ851996 DNI851988:DNM851996 DXE851988:DXI851996 EHA851988:EHE851996 EQW851988:ERA851996 FAS851988:FAW851996 FKO851988:FKS851996 FUK851988:FUO851996 GEG851988:GEK851996 GOC851988:GOG851996 GXY851988:GYC851996 HHU851988:HHY851996 HRQ851988:HRU851996 IBM851988:IBQ851996 ILI851988:ILM851996 IVE851988:IVI851996 JFA851988:JFE851996 JOW851988:JPA851996 JYS851988:JYW851996 KIO851988:KIS851996 KSK851988:KSO851996 LCG851988:LCK851996 LMC851988:LMG851996 LVY851988:LWC851996 MFU851988:MFY851996 MPQ851988:MPU851996 MZM851988:MZQ851996 NJI851988:NJM851996 NTE851988:NTI851996 ODA851988:ODE851996 OMW851988:ONA851996 OWS851988:OWW851996 PGO851988:PGS851996 PQK851988:PQO851996 QAG851988:QAK851996 QKC851988:QKG851996 QTY851988:QUC851996 RDU851988:RDY851996 RNQ851988:RNU851996 RXM851988:RXQ851996 SHI851988:SHM851996 SRE851988:SRI851996 TBA851988:TBE851996 TKW851988:TLA851996 TUS851988:TUW851996 UEO851988:UES851996 UOK851988:UOO851996 UYG851988:UYK851996 VIC851988:VIG851996 VRY851988:VSC851996 WBU851988:WBY851996 WLQ851988:WLU851996 WVM851988:WVQ851996 E917524:I917532 JA917524:JE917532 SW917524:TA917532 ACS917524:ACW917532 AMO917524:AMS917532 AWK917524:AWO917532 BGG917524:BGK917532 BQC917524:BQG917532 BZY917524:CAC917532 CJU917524:CJY917532 CTQ917524:CTU917532 DDM917524:DDQ917532 DNI917524:DNM917532 DXE917524:DXI917532 EHA917524:EHE917532 EQW917524:ERA917532 FAS917524:FAW917532 FKO917524:FKS917532 FUK917524:FUO917532 GEG917524:GEK917532 GOC917524:GOG917532 GXY917524:GYC917532 HHU917524:HHY917532 HRQ917524:HRU917532 IBM917524:IBQ917532 ILI917524:ILM917532 IVE917524:IVI917532 JFA917524:JFE917532 JOW917524:JPA917532 JYS917524:JYW917532 KIO917524:KIS917532 KSK917524:KSO917532 LCG917524:LCK917532 LMC917524:LMG917532 LVY917524:LWC917532 MFU917524:MFY917532 MPQ917524:MPU917532 MZM917524:MZQ917532 NJI917524:NJM917532 NTE917524:NTI917532 ODA917524:ODE917532 OMW917524:ONA917532 OWS917524:OWW917532 PGO917524:PGS917532 PQK917524:PQO917532 QAG917524:QAK917532 QKC917524:QKG917532 QTY917524:QUC917532 RDU917524:RDY917532 RNQ917524:RNU917532 RXM917524:RXQ917532 SHI917524:SHM917532 SRE917524:SRI917532 TBA917524:TBE917532 TKW917524:TLA917532 TUS917524:TUW917532 UEO917524:UES917532 UOK917524:UOO917532 UYG917524:UYK917532 VIC917524:VIG917532 VRY917524:VSC917532 WBU917524:WBY917532 WLQ917524:WLU917532 WVM917524:WVQ917532 E983060:I983068 JA983060:JE983068 SW983060:TA983068 ACS983060:ACW983068 AMO983060:AMS983068 AWK983060:AWO983068 BGG983060:BGK983068 BQC983060:BQG983068 BZY983060:CAC983068 CJU983060:CJY983068 CTQ983060:CTU983068 DDM983060:DDQ983068 DNI983060:DNM983068 DXE983060:DXI983068 EHA983060:EHE983068 EQW983060:ERA983068 FAS983060:FAW983068 FKO983060:FKS983068 FUK983060:FUO983068 GEG983060:GEK983068 GOC983060:GOG983068 GXY983060:GYC983068 HHU983060:HHY983068 HRQ983060:HRU983068 IBM983060:IBQ983068 ILI983060:ILM983068 IVE983060:IVI983068 JFA983060:JFE983068 JOW983060:JPA983068 JYS983060:JYW983068 KIO983060:KIS983068 KSK983060:KSO983068 LCG983060:LCK983068 LMC983060:LMG983068 LVY983060:LWC983068 MFU983060:MFY983068 MPQ983060:MPU983068 MZM983060:MZQ983068 NJI983060:NJM983068 NTE983060:NTI983068 ODA983060:ODE983068 OMW983060:ONA983068 OWS983060:OWW983068 PGO983060:PGS983068 PQK983060:PQO983068 QAG983060:QAK983068 QKC983060:QKG983068 QTY983060:QUC983068 RDU983060:RDY983068 RNQ983060:RNU983068 RXM983060:RXQ983068 SHI983060:SHM983068 SRE983060:SRI983068 TBA983060:TBE983068 TKW983060:TLA983068 TUS983060:TUW983068 UEO983060:UES983068 UOK983060:UOO983068 UYG983060:UYK983068 VIC983060:VIG983068 VRY983060:VSC983068 WBU983060:WBY983068 WLQ983060:WLU983068 WVM983060:WVQ983068 E29:E38 JA29:JA38 SW29:SW38 ACS29:ACS38 AMO29:AMO38 AWK29:AWK38 BGG29:BGG38 BQC29:BQC38 BZY29:BZY38 CJU29:CJU38 CTQ29:CTQ38 DDM29:DDM38 DNI29:DNI38 DXE29:DXE38 EHA29:EHA38 EQW29:EQW38 FAS29:FAS38 FKO29:FKO38 FUK29:FUK38 GEG29:GEG38 GOC29:GOC38 GXY29:GXY38 HHU29:HHU38 HRQ29:HRQ38 IBM29:IBM38 ILI29:ILI38 IVE29:IVE38 JFA29:JFA38 JOW29:JOW38 JYS29:JYS38 KIO29:KIO38 KSK29:KSK38 LCG29:LCG38 LMC29:LMC38 LVY29:LVY38 MFU29:MFU38 MPQ29:MPQ38 MZM29:MZM38 NJI29:NJI38 NTE29:NTE38 ODA29:ODA38 OMW29:OMW38 OWS29:OWS38 PGO29:PGO38 PQK29:PQK38 QAG29:QAG38 QKC29:QKC38 QTY29:QTY38 RDU29:RDU38 RNQ29:RNQ38 RXM29:RXM38 SHI29:SHI38 SRE29:SRE38 TBA29:TBA38 TKW29:TKW38 TUS29:TUS38 UEO29:UEO38 UOK29:UOK38 UYG29:UYG38 VIC29:VIC38 VRY29:VRY38 WBU29:WBU38 WLQ29:WLQ38 WVM29:WVM38 E65565:E65574 JA65565:JA65574 SW65565:SW65574 ACS65565:ACS65574 AMO65565:AMO65574 AWK65565:AWK65574 BGG65565:BGG65574 BQC65565:BQC65574 BZY65565:BZY65574 CJU65565:CJU65574 CTQ65565:CTQ65574 DDM65565:DDM65574 DNI65565:DNI65574 DXE65565:DXE65574 EHA65565:EHA65574 EQW65565:EQW65574 FAS65565:FAS65574 FKO65565:FKO65574 FUK65565:FUK65574 GEG65565:GEG65574 GOC65565:GOC65574 GXY65565:GXY65574 HHU65565:HHU65574 HRQ65565:HRQ65574 IBM65565:IBM65574 ILI65565:ILI65574 IVE65565:IVE65574 JFA65565:JFA65574 JOW65565:JOW65574 JYS65565:JYS65574 KIO65565:KIO65574 KSK65565:KSK65574 LCG65565:LCG65574 LMC65565:LMC65574 LVY65565:LVY65574 MFU65565:MFU65574 MPQ65565:MPQ65574 MZM65565:MZM65574 NJI65565:NJI65574 NTE65565:NTE65574 ODA65565:ODA65574 OMW65565:OMW65574 OWS65565:OWS65574 PGO65565:PGO65574 PQK65565:PQK65574 QAG65565:QAG65574 QKC65565:QKC65574 QTY65565:QTY65574 RDU65565:RDU65574 RNQ65565:RNQ65574 RXM65565:RXM65574 SHI65565:SHI65574 SRE65565:SRE65574 TBA65565:TBA65574 TKW65565:TKW65574 TUS65565:TUS65574 UEO65565:UEO65574 UOK65565:UOK65574 UYG65565:UYG65574 VIC65565:VIC65574 VRY65565:VRY65574 WBU65565:WBU65574 WLQ65565:WLQ65574 WVM65565:WVM65574 E131101:E131110 JA131101:JA131110 SW131101:SW131110 ACS131101:ACS131110 AMO131101:AMO131110 AWK131101:AWK131110 BGG131101:BGG131110 BQC131101:BQC131110 BZY131101:BZY131110 CJU131101:CJU131110 CTQ131101:CTQ131110 DDM131101:DDM131110 DNI131101:DNI131110 DXE131101:DXE131110 EHA131101:EHA131110 EQW131101:EQW131110 FAS131101:FAS131110 FKO131101:FKO131110 FUK131101:FUK131110 GEG131101:GEG131110 GOC131101:GOC131110 GXY131101:GXY131110 HHU131101:HHU131110 HRQ131101:HRQ131110 IBM131101:IBM131110 ILI131101:ILI131110 IVE131101:IVE131110 JFA131101:JFA131110 JOW131101:JOW131110 JYS131101:JYS131110 KIO131101:KIO131110 KSK131101:KSK131110 LCG131101:LCG131110 LMC131101:LMC131110 LVY131101:LVY131110 MFU131101:MFU131110 MPQ131101:MPQ131110 MZM131101:MZM131110 NJI131101:NJI131110 NTE131101:NTE131110 ODA131101:ODA131110 OMW131101:OMW131110 OWS131101:OWS131110 PGO131101:PGO131110 PQK131101:PQK131110 QAG131101:QAG131110 QKC131101:QKC131110 QTY131101:QTY131110 RDU131101:RDU131110 RNQ131101:RNQ131110 RXM131101:RXM131110 SHI131101:SHI131110 SRE131101:SRE131110 TBA131101:TBA131110 TKW131101:TKW131110 TUS131101:TUS131110 UEO131101:UEO131110 UOK131101:UOK131110 UYG131101:UYG131110 VIC131101:VIC131110 VRY131101:VRY131110 WBU131101:WBU131110 WLQ131101:WLQ131110 WVM131101:WVM131110 E196637:E196646 JA196637:JA196646 SW196637:SW196646 ACS196637:ACS196646 AMO196637:AMO196646 AWK196637:AWK196646 BGG196637:BGG196646 BQC196637:BQC196646 BZY196637:BZY196646 CJU196637:CJU196646 CTQ196637:CTQ196646 DDM196637:DDM196646 DNI196637:DNI196646 DXE196637:DXE196646 EHA196637:EHA196646 EQW196637:EQW196646 FAS196637:FAS196646 FKO196637:FKO196646 FUK196637:FUK196646 GEG196637:GEG196646 GOC196637:GOC196646 GXY196637:GXY196646 HHU196637:HHU196646 HRQ196637:HRQ196646 IBM196637:IBM196646 ILI196637:ILI196646 IVE196637:IVE196646 JFA196637:JFA196646 JOW196637:JOW196646 JYS196637:JYS196646 KIO196637:KIO196646 KSK196637:KSK196646 LCG196637:LCG196646 LMC196637:LMC196646 LVY196637:LVY196646 MFU196637:MFU196646 MPQ196637:MPQ196646 MZM196637:MZM196646 NJI196637:NJI196646 NTE196637:NTE196646 ODA196637:ODA196646 OMW196637:OMW196646 OWS196637:OWS196646 PGO196637:PGO196646 PQK196637:PQK196646 QAG196637:QAG196646 QKC196637:QKC196646 QTY196637:QTY196646 RDU196637:RDU196646 RNQ196637:RNQ196646 RXM196637:RXM196646 SHI196637:SHI196646 SRE196637:SRE196646 TBA196637:TBA196646 TKW196637:TKW196646 TUS196637:TUS196646 UEO196637:UEO196646 UOK196637:UOK196646 UYG196637:UYG196646 VIC196637:VIC196646 VRY196637:VRY196646 WBU196637:WBU196646 WLQ196637:WLQ196646 WVM196637:WVM196646 E262173:E262182 JA262173:JA262182 SW262173:SW262182 ACS262173:ACS262182 AMO262173:AMO262182 AWK262173:AWK262182 BGG262173:BGG262182 BQC262173:BQC262182 BZY262173:BZY262182 CJU262173:CJU262182 CTQ262173:CTQ262182 DDM262173:DDM262182 DNI262173:DNI262182 DXE262173:DXE262182 EHA262173:EHA262182 EQW262173:EQW262182 FAS262173:FAS262182 FKO262173:FKO262182 FUK262173:FUK262182 GEG262173:GEG262182 GOC262173:GOC262182 GXY262173:GXY262182 HHU262173:HHU262182 HRQ262173:HRQ262182 IBM262173:IBM262182 ILI262173:ILI262182 IVE262173:IVE262182 JFA262173:JFA262182 JOW262173:JOW262182 JYS262173:JYS262182 KIO262173:KIO262182 KSK262173:KSK262182 LCG262173:LCG262182 LMC262173:LMC262182 LVY262173:LVY262182 MFU262173:MFU262182 MPQ262173:MPQ262182 MZM262173:MZM262182 NJI262173:NJI262182 NTE262173:NTE262182 ODA262173:ODA262182 OMW262173:OMW262182 OWS262173:OWS262182 PGO262173:PGO262182 PQK262173:PQK262182 QAG262173:QAG262182 QKC262173:QKC262182 QTY262173:QTY262182 RDU262173:RDU262182 RNQ262173:RNQ262182 RXM262173:RXM262182 SHI262173:SHI262182 SRE262173:SRE262182 TBA262173:TBA262182 TKW262173:TKW262182 TUS262173:TUS262182 UEO262173:UEO262182 UOK262173:UOK262182 UYG262173:UYG262182 VIC262173:VIC262182 VRY262173:VRY262182 WBU262173:WBU262182 WLQ262173:WLQ262182 WVM262173:WVM262182 E327709:E327718 JA327709:JA327718 SW327709:SW327718 ACS327709:ACS327718 AMO327709:AMO327718 AWK327709:AWK327718 BGG327709:BGG327718 BQC327709:BQC327718 BZY327709:BZY327718 CJU327709:CJU327718 CTQ327709:CTQ327718 DDM327709:DDM327718 DNI327709:DNI327718 DXE327709:DXE327718 EHA327709:EHA327718 EQW327709:EQW327718 FAS327709:FAS327718 FKO327709:FKO327718 FUK327709:FUK327718 GEG327709:GEG327718 GOC327709:GOC327718 GXY327709:GXY327718 HHU327709:HHU327718 HRQ327709:HRQ327718 IBM327709:IBM327718 ILI327709:ILI327718 IVE327709:IVE327718 JFA327709:JFA327718 JOW327709:JOW327718 JYS327709:JYS327718 KIO327709:KIO327718 KSK327709:KSK327718 LCG327709:LCG327718 LMC327709:LMC327718 LVY327709:LVY327718 MFU327709:MFU327718 MPQ327709:MPQ327718 MZM327709:MZM327718 NJI327709:NJI327718 NTE327709:NTE327718 ODA327709:ODA327718 OMW327709:OMW327718 OWS327709:OWS327718 PGO327709:PGO327718 PQK327709:PQK327718 QAG327709:QAG327718 QKC327709:QKC327718 QTY327709:QTY327718 RDU327709:RDU327718 RNQ327709:RNQ327718 RXM327709:RXM327718 SHI327709:SHI327718 SRE327709:SRE327718 TBA327709:TBA327718 TKW327709:TKW327718 TUS327709:TUS327718 UEO327709:UEO327718 UOK327709:UOK327718 UYG327709:UYG327718 VIC327709:VIC327718 VRY327709:VRY327718 WBU327709:WBU327718 WLQ327709:WLQ327718 WVM327709:WVM327718 E393245:E393254 JA393245:JA393254 SW393245:SW393254 ACS393245:ACS393254 AMO393245:AMO393254 AWK393245:AWK393254 BGG393245:BGG393254 BQC393245:BQC393254 BZY393245:BZY393254 CJU393245:CJU393254 CTQ393245:CTQ393254 DDM393245:DDM393254 DNI393245:DNI393254 DXE393245:DXE393254 EHA393245:EHA393254 EQW393245:EQW393254 FAS393245:FAS393254 FKO393245:FKO393254 FUK393245:FUK393254 GEG393245:GEG393254 GOC393245:GOC393254 GXY393245:GXY393254 HHU393245:HHU393254 HRQ393245:HRQ393254 IBM393245:IBM393254 ILI393245:ILI393254 IVE393245:IVE393254 JFA393245:JFA393254 JOW393245:JOW393254 JYS393245:JYS393254 KIO393245:KIO393254 KSK393245:KSK393254 LCG393245:LCG393254 LMC393245:LMC393254 LVY393245:LVY393254 MFU393245:MFU393254 MPQ393245:MPQ393254 MZM393245:MZM393254 NJI393245:NJI393254 NTE393245:NTE393254 ODA393245:ODA393254 OMW393245:OMW393254 OWS393245:OWS393254 PGO393245:PGO393254 PQK393245:PQK393254 QAG393245:QAG393254 QKC393245:QKC393254 QTY393245:QTY393254 RDU393245:RDU393254 RNQ393245:RNQ393254 RXM393245:RXM393254 SHI393245:SHI393254 SRE393245:SRE393254 TBA393245:TBA393254 TKW393245:TKW393254 TUS393245:TUS393254 UEO393245:UEO393254 UOK393245:UOK393254 UYG393245:UYG393254 VIC393245:VIC393254 VRY393245:VRY393254 WBU393245:WBU393254 WLQ393245:WLQ393254 WVM393245:WVM393254 E458781:E458790 JA458781:JA458790 SW458781:SW458790 ACS458781:ACS458790 AMO458781:AMO458790 AWK458781:AWK458790 BGG458781:BGG458790 BQC458781:BQC458790 BZY458781:BZY458790 CJU458781:CJU458790 CTQ458781:CTQ458790 DDM458781:DDM458790 DNI458781:DNI458790 DXE458781:DXE458790 EHA458781:EHA458790 EQW458781:EQW458790 FAS458781:FAS458790 FKO458781:FKO458790 FUK458781:FUK458790 GEG458781:GEG458790 GOC458781:GOC458790 GXY458781:GXY458790 HHU458781:HHU458790 HRQ458781:HRQ458790 IBM458781:IBM458790 ILI458781:ILI458790 IVE458781:IVE458790 JFA458781:JFA458790 JOW458781:JOW458790 JYS458781:JYS458790 KIO458781:KIO458790 KSK458781:KSK458790 LCG458781:LCG458790 LMC458781:LMC458790 LVY458781:LVY458790 MFU458781:MFU458790 MPQ458781:MPQ458790 MZM458781:MZM458790 NJI458781:NJI458790 NTE458781:NTE458790 ODA458781:ODA458790 OMW458781:OMW458790 OWS458781:OWS458790 PGO458781:PGO458790 PQK458781:PQK458790 QAG458781:QAG458790 QKC458781:QKC458790 QTY458781:QTY458790 RDU458781:RDU458790 RNQ458781:RNQ458790 RXM458781:RXM458790 SHI458781:SHI458790 SRE458781:SRE458790 TBA458781:TBA458790 TKW458781:TKW458790 TUS458781:TUS458790 UEO458781:UEO458790 UOK458781:UOK458790 UYG458781:UYG458790 VIC458781:VIC458790 VRY458781:VRY458790 WBU458781:WBU458790 WLQ458781:WLQ458790 WVM458781:WVM458790 E524317:E524326 JA524317:JA524326 SW524317:SW524326 ACS524317:ACS524326 AMO524317:AMO524326 AWK524317:AWK524326 BGG524317:BGG524326 BQC524317:BQC524326 BZY524317:BZY524326 CJU524317:CJU524326 CTQ524317:CTQ524326 DDM524317:DDM524326 DNI524317:DNI524326 DXE524317:DXE524326 EHA524317:EHA524326 EQW524317:EQW524326 FAS524317:FAS524326 FKO524317:FKO524326 FUK524317:FUK524326 GEG524317:GEG524326 GOC524317:GOC524326 GXY524317:GXY524326 HHU524317:HHU524326 HRQ524317:HRQ524326 IBM524317:IBM524326 ILI524317:ILI524326 IVE524317:IVE524326 JFA524317:JFA524326 JOW524317:JOW524326 JYS524317:JYS524326 KIO524317:KIO524326 KSK524317:KSK524326 LCG524317:LCG524326 LMC524317:LMC524326 LVY524317:LVY524326 MFU524317:MFU524326 MPQ524317:MPQ524326 MZM524317:MZM524326 NJI524317:NJI524326 NTE524317:NTE524326 ODA524317:ODA524326 OMW524317:OMW524326 OWS524317:OWS524326 PGO524317:PGO524326 PQK524317:PQK524326 QAG524317:QAG524326 QKC524317:QKC524326 QTY524317:QTY524326 RDU524317:RDU524326 RNQ524317:RNQ524326 RXM524317:RXM524326 SHI524317:SHI524326 SRE524317:SRE524326 TBA524317:TBA524326 TKW524317:TKW524326 TUS524317:TUS524326 UEO524317:UEO524326 UOK524317:UOK524326 UYG524317:UYG524326 VIC524317:VIC524326 VRY524317:VRY524326 WBU524317:WBU524326 WLQ524317:WLQ524326 WVM524317:WVM524326 E589853:E589862 JA589853:JA589862 SW589853:SW589862 ACS589853:ACS589862 AMO589853:AMO589862 AWK589853:AWK589862 BGG589853:BGG589862 BQC589853:BQC589862 BZY589853:BZY589862 CJU589853:CJU589862 CTQ589853:CTQ589862 DDM589853:DDM589862 DNI589853:DNI589862 DXE589853:DXE589862 EHA589853:EHA589862 EQW589853:EQW589862 FAS589853:FAS589862 FKO589853:FKO589862 FUK589853:FUK589862 GEG589853:GEG589862 GOC589853:GOC589862 GXY589853:GXY589862 HHU589853:HHU589862 HRQ589853:HRQ589862 IBM589853:IBM589862 ILI589853:ILI589862 IVE589853:IVE589862 JFA589853:JFA589862 JOW589853:JOW589862 JYS589853:JYS589862 KIO589853:KIO589862 KSK589853:KSK589862 LCG589853:LCG589862 LMC589853:LMC589862 LVY589853:LVY589862 MFU589853:MFU589862 MPQ589853:MPQ589862 MZM589853:MZM589862 NJI589853:NJI589862 NTE589853:NTE589862 ODA589853:ODA589862 OMW589853:OMW589862 OWS589853:OWS589862 PGO589853:PGO589862 PQK589853:PQK589862 QAG589853:QAG589862 QKC589853:QKC589862 QTY589853:QTY589862 RDU589853:RDU589862 RNQ589853:RNQ589862 RXM589853:RXM589862 SHI589853:SHI589862 SRE589853:SRE589862 TBA589853:TBA589862 TKW589853:TKW589862 TUS589853:TUS589862 UEO589853:UEO589862 UOK589853:UOK589862 UYG589853:UYG589862 VIC589853:VIC589862 VRY589853:VRY589862 WBU589853:WBU589862 WLQ589853:WLQ589862 WVM589853:WVM589862 E655389:E655398 JA655389:JA655398 SW655389:SW655398 ACS655389:ACS655398 AMO655389:AMO655398 AWK655389:AWK655398 BGG655389:BGG655398 BQC655389:BQC655398 BZY655389:BZY655398 CJU655389:CJU655398 CTQ655389:CTQ655398 DDM655389:DDM655398 DNI655389:DNI655398 DXE655389:DXE655398 EHA655389:EHA655398 EQW655389:EQW655398 FAS655389:FAS655398 FKO655389:FKO655398 FUK655389:FUK655398 GEG655389:GEG655398 GOC655389:GOC655398 GXY655389:GXY655398 HHU655389:HHU655398 HRQ655389:HRQ655398 IBM655389:IBM655398 ILI655389:ILI655398 IVE655389:IVE655398 JFA655389:JFA655398 JOW655389:JOW655398 JYS655389:JYS655398 KIO655389:KIO655398 KSK655389:KSK655398 LCG655389:LCG655398 LMC655389:LMC655398 LVY655389:LVY655398 MFU655389:MFU655398 MPQ655389:MPQ655398 MZM655389:MZM655398 NJI655389:NJI655398 NTE655389:NTE655398 ODA655389:ODA655398 OMW655389:OMW655398 OWS655389:OWS655398 PGO655389:PGO655398 PQK655389:PQK655398 QAG655389:QAG655398 QKC655389:QKC655398 QTY655389:QTY655398 RDU655389:RDU655398 RNQ655389:RNQ655398 RXM655389:RXM655398 SHI655389:SHI655398 SRE655389:SRE655398 TBA655389:TBA655398 TKW655389:TKW655398 TUS655389:TUS655398 UEO655389:UEO655398 UOK655389:UOK655398 UYG655389:UYG655398 VIC655389:VIC655398 VRY655389:VRY655398 WBU655389:WBU655398 WLQ655389:WLQ655398 WVM655389:WVM655398 E720925:E720934 JA720925:JA720934 SW720925:SW720934 ACS720925:ACS720934 AMO720925:AMO720934 AWK720925:AWK720934 BGG720925:BGG720934 BQC720925:BQC720934 BZY720925:BZY720934 CJU720925:CJU720934 CTQ720925:CTQ720934 DDM720925:DDM720934 DNI720925:DNI720934 DXE720925:DXE720934 EHA720925:EHA720934 EQW720925:EQW720934 FAS720925:FAS720934 FKO720925:FKO720934 FUK720925:FUK720934 GEG720925:GEG720934 GOC720925:GOC720934 GXY720925:GXY720934 HHU720925:HHU720934 HRQ720925:HRQ720934 IBM720925:IBM720934 ILI720925:ILI720934 IVE720925:IVE720934 JFA720925:JFA720934 JOW720925:JOW720934 JYS720925:JYS720934 KIO720925:KIO720934 KSK720925:KSK720934 LCG720925:LCG720934 LMC720925:LMC720934 LVY720925:LVY720934 MFU720925:MFU720934 MPQ720925:MPQ720934 MZM720925:MZM720934 NJI720925:NJI720934 NTE720925:NTE720934 ODA720925:ODA720934 OMW720925:OMW720934 OWS720925:OWS720934 PGO720925:PGO720934 PQK720925:PQK720934 QAG720925:QAG720934 QKC720925:QKC720934 QTY720925:QTY720934 RDU720925:RDU720934 RNQ720925:RNQ720934 RXM720925:RXM720934 SHI720925:SHI720934 SRE720925:SRE720934 TBA720925:TBA720934 TKW720925:TKW720934 TUS720925:TUS720934 UEO720925:UEO720934 UOK720925:UOK720934 UYG720925:UYG720934 VIC720925:VIC720934 VRY720925:VRY720934 WBU720925:WBU720934 WLQ720925:WLQ720934 WVM720925:WVM720934 E786461:E786470 JA786461:JA786470 SW786461:SW786470 ACS786461:ACS786470 AMO786461:AMO786470 AWK786461:AWK786470 BGG786461:BGG786470 BQC786461:BQC786470 BZY786461:BZY786470 CJU786461:CJU786470 CTQ786461:CTQ786470 DDM786461:DDM786470 DNI786461:DNI786470 DXE786461:DXE786470 EHA786461:EHA786470 EQW786461:EQW786470 FAS786461:FAS786470 FKO786461:FKO786470 FUK786461:FUK786470 GEG786461:GEG786470 GOC786461:GOC786470 GXY786461:GXY786470 HHU786461:HHU786470 HRQ786461:HRQ786470 IBM786461:IBM786470 ILI786461:ILI786470 IVE786461:IVE786470 JFA786461:JFA786470 JOW786461:JOW786470 JYS786461:JYS786470 KIO786461:KIO786470 KSK786461:KSK786470 LCG786461:LCG786470 LMC786461:LMC786470 LVY786461:LVY786470 MFU786461:MFU786470 MPQ786461:MPQ786470 MZM786461:MZM786470 NJI786461:NJI786470 NTE786461:NTE786470 ODA786461:ODA786470 OMW786461:OMW786470 OWS786461:OWS786470 PGO786461:PGO786470 PQK786461:PQK786470 QAG786461:QAG786470 QKC786461:QKC786470 QTY786461:QTY786470 RDU786461:RDU786470 RNQ786461:RNQ786470 RXM786461:RXM786470 SHI786461:SHI786470 SRE786461:SRE786470 TBA786461:TBA786470 TKW786461:TKW786470 TUS786461:TUS786470 UEO786461:UEO786470 UOK786461:UOK786470 UYG786461:UYG786470 VIC786461:VIC786470 VRY786461:VRY786470 WBU786461:WBU786470 WLQ786461:WLQ786470 WVM786461:WVM786470 E851997:E852006 JA851997:JA852006 SW851997:SW852006 ACS851997:ACS852006 AMO851997:AMO852006 AWK851997:AWK852006 BGG851997:BGG852006 BQC851997:BQC852006 BZY851997:BZY852006 CJU851997:CJU852006 CTQ851997:CTQ852006 DDM851997:DDM852006 DNI851997:DNI852006 DXE851997:DXE852006 EHA851997:EHA852006 EQW851997:EQW852006 FAS851997:FAS852006 FKO851997:FKO852006 FUK851997:FUK852006 GEG851997:GEG852006 GOC851997:GOC852006 GXY851997:GXY852006 HHU851997:HHU852006 HRQ851997:HRQ852006 IBM851997:IBM852006 ILI851997:ILI852006 IVE851997:IVE852006 JFA851997:JFA852006 JOW851997:JOW852006 JYS851997:JYS852006 KIO851997:KIO852006 KSK851997:KSK852006 LCG851997:LCG852006 LMC851997:LMC852006 LVY851997:LVY852006 MFU851997:MFU852006 MPQ851997:MPQ852006 MZM851997:MZM852006 NJI851997:NJI852006 NTE851997:NTE852006 ODA851997:ODA852006 OMW851997:OMW852006 OWS851997:OWS852006 PGO851997:PGO852006 PQK851997:PQK852006 QAG851997:QAG852006 QKC851997:QKC852006 QTY851997:QTY852006 RDU851997:RDU852006 RNQ851997:RNQ852006 RXM851997:RXM852006 SHI851997:SHI852006 SRE851997:SRE852006 TBA851997:TBA852006 TKW851997:TKW852006 TUS851997:TUS852006 UEO851997:UEO852006 UOK851997:UOK852006 UYG851997:UYG852006 VIC851997:VIC852006 VRY851997:VRY852006 WBU851997:WBU852006 WLQ851997:WLQ852006 WVM851997:WVM852006 E917533:E917542 JA917533:JA917542 SW917533:SW917542 ACS917533:ACS917542 AMO917533:AMO917542 AWK917533:AWK917542 BGG917533:BGG917542 BQC917533:BQC917542 BZY917533:BZY917542 CJU917533:CJU917542 CTQ917533:CTQ917542 DDM917533:DDM917542 DNI917533:DNI917542 DXE917533:DXE917542 EHA917533:EHA917542 EQW917533:EQW917542 FAS917533:FAS917542 FKO917533:FKO917542 FUK917533:FUK917542 GEG917533:GEG917542 GOC917533:GOC917542 GXY917533:GXY917542 HHU917533:HHU917542 HRQ917533:HRQ917542 IBM917533:IBM917542 ILI917533:ILI917542 IVE917533:IVE917542 JFA917533:JFA917542 JOW917533:JOW917542 JYS917533:JYS917542 KIO917533:KIO917542 KSK917533:KSK917542 LCG917533:LCG917542 LMC917533:LMC917542 LVY917533:LVY917542 MFU917533:MFU917542 MPQ917533:MPQ917542 MZM917533:MZM917542 NJI917533:NJI917542 NTE917533:NTE917542 ODA917533:ODA917542 OMW917533:OMW917542 OWS917533:OWS917542 PGO917533:PGO917542 PQK917533:PQK917542 QAG917533:QAG917542 QKC917533:QKC917542 QTY917533:QTY917542 RDU917533:RDU917542 RNQ917533:RNQ917542 RXM917533:RXM917542 SHI917533:SHI917542 SRE917533:SRE917542 TBA917533:TBA917542 TKW917533:TKW917542 TUS917533:TUS917542 UEO917533:UEO917542 UOK917533:UOK917542 UYG917533:UYG917542 VIC917533:VIC917542 VRY917533:VRY917542 WBU917533:WBU917542 WLQ917533:WLQ917542 WVM917533:WVM917542 E983069:E983078 JA983069:JA983078 SW983069:SW983078 ACS983069:ACS983078 AMO983069:AMO983078 AWK983069:AWK983078 BGG983069:BGG983078 BQC983069:BQC983078 BZY983069:BZY983078 CJU983069:CJU983078 CTQ983069:CTQ983078 DDM983069:DDM983078 DNI983069:DNI983078 DXE983069:DXE983078 EHA983069:EHA983078 EQW983069:EQW983078 FAS983069:FAS983078 FKO983069:FKO983078 FUK983069:FUK983078 GEG983069:GEG983078 GOC983069:GOC983078 GXY983069:GXY983078 HHU983069:HHU983078 HRQ983069:HRQ983078 IBM983069:IBM983078 ILI983069:ILI983078 IVE983069:IVE983078 JFA983069:JFA983078 JOW983069:JOW983078 JYS983069:JYS983078 KIO983069:KIO983078 KSK983069:KSK983078 LCG983069:LCG983078 LMC983069:LMC983078 LVY983069:LVY983078 MFU983069:MFU983078 MPQ983069:MPQ983078 MZM983069:MZM983078 NJI983069:NJI983078 NTE983069:NTE983078 ODA983069:ODA983078 OMW983069:OMW983078 OWS983069:OWS983078 PGO983069:PGO983078 PQK983069:PQK983078 QAG983069:QAG983078 QKC983069:QKC983078 QTY983069:QTY983078 RDU983069:RDU983078 RNQ983069:RNQ983078 RXM983069:RXM983078 SHI983069:SHI983078 SRE983069:SRE983078 TBA983069:TBA983078 TKW983069:TKW983078 TUS983069:TUS983078 UEO983069:UEO983078 UOK983069:UOK983078 UYG983069:UYG983078 VIC983069:VIC983078 VRY983069:VRY983078 WBU983069:WBU983078 WLQ983069:WLQ983078 WVM983069:WVM983078 F29:G32 JB29:JC32 SX29:SY32 ACT29:ACU32 AMP29:AMQ32 AWL29:AWM32 BGH29:BGI32 BQD29:BQE32 BZZ29:CAA32 CJV29:CJW32 CTR29:CTS32 DDN29:DDO32 DNJ29:DNK32 DXF29:DXG32 EHB29:EHC32 EQX29:EQY32 FAT29:FAU32 FKP29:FKQ32 FUL29:FUM32 GEH29:GEI32 GOD29:GOE32 GXZ29:GYA32 HHV29:HHW32 HRR29:HRS32 IBN29:IBO32 ILJ29:ILK32 IVF29:IVG32 JFB29:JFC32 JOX29:JOY32 JYT29:JYU32 KIP29:KIQ32 KSL29:KSM32 LCH29:LCI32 LMD29:LME32 LVZ29:LWA32 MFV29:MFW32 MPR29:MPS32 MZN29:MZO32 NJJ29:NJK32 NTF29:NTG32 ODB29:ODC32 OMX29:OMY32 OWT29:OWU32 PGP29:PGQ32 PQL29:PQM32 QAH29:QAI32 QKD29:QKE32 QTZ29:QUA32 RDV29:RDW32 RNR29:RNS32 RXN29:RXO32 SHJ29:SHK32 SRF29:SRG32 TBB29:TBC32 TKX29:TKY32 TUT29:TUU32 UEP29:UEQ32 UOL29:UOM32 UYH29:UYI32 VID29:VIE32 VRZ29:VSA32 WBV29:WBW32 WLR29:WLS32 WVN29:WVO32 F65565:G65568 JB65565:JC65568 SX65565:SY65568 ACT65565:ACU65568 AMP65565:AMQ65568 AWL65565:AWM65568 BGH65565:BGI65568 BQD65565:BQE65568 BZZ65565:CAA65568 CJV65565:CJW65568 CTR65565:CTS65568 DDN65565:DDO65568 DNJ65565:DNK65568 DXF65565:DXG65568 EHB65565:EHC65568 EQX65565:EQY65568 FAT65565:FAU65568 FKP65565:FKQ65568 FUL65565:FUM65568 GEH65565:GEI65568 GOD65565:GOE65568 GXZ65565:GYA65568 HHV65565:HHW65568 HRR65565:HRS65568 IBN65565:IBO65568 ILJ65565:ILK65568 IVF65565:IVG65568 JFB65565:JFC65568 JOX65565:JOY65568 JYT65565:JYU65568 KIP65565:KIQ65568 KSL65565:KSM65568 LCH65565:LCI65568 LMD65565:LME65568 LVZ65565:LWA65568 MFV65565:MFW65568 MPR65565:MPS65568 MZN65565:MZO65568 NJJ65565:NJK65568 NTF65565:NTG65568 ODB65565:ODC65568 OMX65565:OMY65568 OWT65565:OWU65568 PGP65565:PGQ65568 PQL65565:PQM65568 QAH65565:QAI65568 QKD65565:QKE65568 QTZ65565:QUA65568 RDV65565:RDW65568 RNR65565:RNS65568 RXN65565:RXO65568 SHJ65565:SHK65568 SRF65565:SRG65568 TBB65565:TBC65568 TKX65565:TKY65568 TUT65565:TUU65568 UEP65565:UEQ65568 UOL65565:UOM65568 UYH65565:UYI65568 VID65565:VIE65568 VRZ65565:VSA65568 WBV65565:WBW65568 WLR65565:WLS65568 WVN65565:WVO65568 F131101:G131104 JB131101:JC131104 SX131101:SY131104 ACT131101:ACU131104 AMP131101:AMQ131104 AWL131101:AWM131104 BGH131101:BGI131104 BQD131101:BQE131104 BZZ131101:CAA131104 CJV131101:CJW131104 CTR131101:CTS131104 DDN131101:DDO131104 DNJ131101:DNK131104 DXF131101:DXG131104 EHB131101:EHC131104 EQX131101:EQY131104 FAT131101:FAU131104 FKP131101:FKQ131104 FUL131101:FUM131104 GEH131101:GEI131104 GOD131101:GOE131104 GXZ131101:GYA131104 HHV131101:HHW131104 HRR131101:HRS131104 IBN131101:IBO131104 ILJ131101:ILK131104 IVF131101:IVG131104 JFB131101:JFC131104 JOX131101:JOY131104 JYT131101:JYU131104 KIP131101:KIQ131104 KSL131101:KSM131104 LCH131101:LCI131104 LMD131101:LME131104 LVZ131101:LWA131104 MFV131101:MFW131104 MPR131101:MPS131104 MZN131101:MZO131104 NJJ131101:NJK131104 NTF131101:NTG131104 ODB131101:ODC131104 OMX131101:OMY131104 OWT131101:OWU131104 PGP131101:PGQ131104 PQL131101:PQM131104 QAH131101:QAI131104 QKD131101:QKE131104 QTZ131101:QUA131104 RDV131101:RDW131104 RNR131101:RNS131104 RXN131101:RXO131104 SHJ131101:SHK131104 SRF131101:SRG131104 TBB131101:TBC131104 TKX131101:TKY131104 TUT131101:TUU131104 UEP131101:UEQ131104 UOL131101:UOM131104 UYH131101:UYI131104 VID131101:VIE131104 VRZ131101:VSA131104 WBV131101:WBW131104 WLR131101:WLS131104 WVN131101:WVO131104 F196637:G196640 JB196637:JC196640 SX196637:SY196640 ACT196637:ACU196640 AMP196637:AMQ196640 AWL196637:AWM196640 BGH196637:BGI196640 BQD196637:BQE196640 BZZ196637:CAA196640 CJV196637:CJW196640 CTR196637:CTS196640 DDN196637:DDO196640 DNJ196637:DNK196640 DXF196637:DXG196640 EHB196637:EHC196640 EQX196637:EQY196640 FAT196637:FAU196640 FKP196637:FKQ196640 FUL196637:FUM196640 GEH196637:GEI196640 GOD196637:GOE196640 GXZ196637:GYA196640 HHV196637:HHW196640 HRR196637:HRS196640 IBN196637:IBO196640 ILJ196637:ILK196640 IVF196637:IVG196640 JFB196637:JFC196640 JOX196637:JOY196640 JYT196637:JYU196640 KIP196637:KIQ196640 KSL196637:KSM196640 LCH196637:LCI196640 LMD196637:LME196640 LVZ196637:LWA196640 MFV196637:MFW196640 MPR196637:MPS196640 MZN196637:MZO196640 NJJ196637:NJK196640 NTF196637:NTG196640 ODB196637:ODC196640 OMX196637:OMY196640 OWT196637:OWU196640 PGP196637:PGQ196640 PQL196637:PQM196640 QAH196637:QAI196640 QKD196637:QKE196640 QTZ196637:QUA196640 RDV196637:RDW196640 RNR196637:RNS196640 RXN196637:RXO196640 SHJ196637:SHK196640 SRF196637:SRG196640 TBB196637:TBC196640 TKX196637:TKY196640 TUT196637:TUU196640 UEP196637:UEQ196640 UOL196637:UOM196640 UYH196637:UYI196640 VID196637:VIE196640 VRZ196637:VSA196640 WBV196637:WBW196640 WLR196637:WLS196640 WVN196637:WVO196640 F262173:G262176 JB262173:JC262176 SX262173:SY262176 ACT262173:ACU262176 AMP262173:AMQ262176 AWL262173:AWM262176 BGH262173:BGI262176 BQD262173:BQE262176 BZZ262173:CAA262176 CJV262173:CJW262176 CTR262173:CTS262176 DDN262173:DDO262176 DNJ262173:DNK262176 DXF262173:DXG262176 EHB262173:EHC262176 EQX262173:EQY262176 FAT262173:FAU262176 FKP262173:FKQ262176 FUL262173:FUM262176 GEH262173:GEI262176 GOD262173:GOE262176 GXZ262173:GYA262176 HHV262173:HHW262176 HRR262173:HRS262176 IBN262173:IBO262176 ILJ262173:ILK262176 IVF262173:IVG262176 JFB262173:JFC262176 JOX262173:JOY262176 JYT262173:JYU262176 KIP262173:KIQ262176 KSL262173:KSM262176 LCH262173:LCI262176 LMD262173:LME262176 LVZ262173:LWA262176 MFV262173:MFW262176 MPR262173:MPS262176 MZN262173:MZO262176 NJJ262173:NJK262176 NTF262173:NTG262176 ODB262173:ODC262176 OMX262173:OMY262176 OWT262173:OWU262176 PGP262173:PGQ262176 PQL262173:PQM262176 QAH262173:QAI262176 QKD262173:QKE262176 QTZ262173:QUA262176 RDV262173:RDW262176 RNR262173:RNS262176 RXN262173:RXO262176 SHJ262173:SHK262176 SRF262173:SRG262176 TBB262173:TBC262176 TKX262173:TKY262176 TUT262173:TUU262176 UEP262173:UEQ262176 UOL262173:UOM262176 UYH262173:UYI262176 VID262173:VIE262176 VRZ262173:VSA262176 WBV262173:WBW262176 WLR262173:WLS262176 WVN262173:WVO262176 F327709:G327712 JB327709:JC327712 SX327709:SY327712 ACT327709:ACU327712 AMP327709:AMQ327712 AWL327709:AWM327712 BGH327709:BGI327712 BQD327709:BQE327712 BZZ327709:CAA327712 CJV327709:CJW327712 CTR327709:CTS327712 DDN327709:DDO327712 DNJ327709:DNK327712 DXF327709:DXG327712 EHB327709:EHC327712 EQX327709:EQY327712 FAT327709:FAU327712 FKP327709:FKQ327712 FUL327709:FUM327712 GEH327709:GEI327712 GOD327709:GOE327712 GXZ327709:GYA327712 HHV327709:HHW327712 HRR327709:HRS327712 IBN327709:IBO327712 ILJ327709:ILK327712 IVF327709:IVG327712 JFB327709:JFC327712 JOX327709:JOY327712 JYT327709:JYU327712 KIP327709:KIQ327712 KSL327709:KSM327712 LCH327709:LCI327712 LMD327709:LME327712 LVZ327709:LWA327712 MFV327709:MFW327712 MPR327709:MPS327712 MZN327709:MZO327712 NJJ327709:NJK327712 NTF327709:NTG327712 ODB327709:ODC327712 OMX327709:OMY327712 OWT327709:OWU327712 PGP327709:PGQ327712 PQL327709:PQM327712 QAH327709:QAI327712 QKD327709:QKE327712 QTZ327709:QUA327712 RDV327709:RDW327712 RNR327709:RNS327712 RXN327709:RXO327712 SHJ327709:SHK327712 SRF327709:SRG327712 TBB327709:TBC327712 TKX327709:TKY327712 TUT327709:TUU327712 UEP327709:UEQ327712 UOL327709:UOM327712 UYH327709:UYI327712 VID327709:VIE327712 VRZ327709:VSA327712 WBV327709:WBW327712 WLR327709:WLS327712 WVN327709:WVO327712 F393245:G393248 JB393245:JC393248 SX393245:SY393248 ACT393245:ACU393248 AMP393245:AMQ393248 AWL393245:AWM393248 BGH393245:BGI393248 BQD393245:BQE393248 BZZ393245:CAA393248 CJV393245:CJW393248 CTR393245:CTS393248 DDN393245:DDO393248 DNJ393245:DNK393248 DXF393245:DXG393248 EHB393245:EHC393248 EQX393245:EQY393248 FAT393245:FAU393248 FKP393245:FKQ393248 FUL393245:FUM393248 GEH393245:GEI393248 GOD393245:GOE393248 GXZ393245:GYA393248 HHV393245:HHW393248 HRR393245:HRS393248 IBN393245:IBO393248 ILJ393245:ILK393248 IVF393245:IVG393248 JFB393245:JFC393248 JOX393245:JOY393248 JYT393245:JYU393248 KIP393245:KIQ393248 KSL393245:KSM393248 LCH393245:LCI393248 LMD393245:LME393248 LVZ393245:LWA393248 MFV393245:MFW393248 MPR393245:MPS393248 MZN393245:MZO393248 NJJ393245:NJK393248 NTF393245:NTG393248 ODB393245:ODC393248 OMX393245:OMY393248 OWT393245:OWU393248 PGP393245:PGQ393248 PQL393245:PQM393248 QAH393245:QAI393248 QKD393245:QKE393248 QTZ393245:QUA393248 RDV393245:RDW393248 RNR393245:RNS393248 RXN393245:RXO393248 SHJ393245:SHK393248 SRF393245:SRG393248 TBB393245:TBC393248 TKX393245:TKY393248 TUT393245:TUU393248 UEP393245:UEQ393248 UOL393245:UOM393248 UYH393245:UYI393248 VID393245:VIE393248 VRZ393245:VSA393248 WBV393245:WBW393248 WLR393245:WLS393248 WVN393245:WVO393248 F458781:G458784 JB458781:JC458784 SX458781:SY458784 ACT458781:ACU458784 AMP458781:AMQ458784 AWL458781:AWM458784 BGH458781:BGI458784 BQD458781:BQE458784 BZZ458781:CAA458784 CJV458781:CJW458784 CTR458781:CTS458784 DDN458781:DDO458784 DNJ458781:DNK458784 DXF458781:DXG458784 EHB458781:EHC458784 EQX458781:EQY458784 FAT458781:FAU458784 FKP458781:FKQ458784 FUL458781:FUM458784 GEH458781:GEI458784 GOD458781:GOE458784 GXZ458781:GYA458784 HHV458781:HHW458784 HRR458781:HRS458784 IBN458781:IBO458784 ILJ458781:ILK458784 IVF458781:IVG458784 JFB458781:JFC458784 JOX458781:JOY458784 JYT458781:JYU458784 KIP458781:KIQ458784 KSL458781:KSM458784 LCH458781:LCI458784 LMD458781:LME458784 LVZ458781:LWA458784 MFV458781:MFW458784 MPR458781:MPS458784 MZN458781:MZO458784 NJJ458781:NJK458784 NTF458781:NTG458784 ODB458781:ODC458784 OMX458781:OMY458784 OWT458781:OWU458784 PGP458781:PGQ458784 PQL458781:PQM458784 QAH458781:QAI458784 QKD458781:QKE458784 QTZ458781:QUA458784 RDV458781:RDW458784 RNR458781:RNS458784 RXN458781:RXO458784 SHJ458781:SHK458784 SRF458781:SRG458784 TBB458781:TBC458784 TKX458781:TKY458784 TUT458781:TUU458784 UEP458781:UEQ458784 UOL458781:UOM458784 UYH458781:UYI458784 VID458781:VIE458784 VRZ458781:VSA458784 WBV458781:WBW458784 WLR458781:WLS458784 WVN458781:WVO458784 F524317:G524320 JB524317:JC524320 SX524317:SY524320 ACT524317:ACU524320 AMP524317:AMQ524320 AWL524317:AWM524320 BGH524317:BGI524320 BQD524317:BQE524320 BZZ524317:CAA524320 CJV524317:CJW524320 CTR524317:CTS524320 DDN524317:DDO524320 DNJ524317:DNK524320 DXF524317:DXG524320 EHB524317:EHC524320 EQX524317:EQY524320 FAT524317:FAU524320 FKP524317:FKQ524320 FUL524317:FUM524320 GEH524317:GEI524320 GOD524317:GOE524320 GXZ524317:GYA524320 HHV524317:HHW524320 HRR524317:HRS524320 IBN524317:IBO524320 ILJ524317:ILK524320 IVF524317:IVG524320 JFB524317:JFC524320 JOX524317:JOY524320 JYT524317:JYU524320 KIP524317:KIQ524320 KSL524317:KSM524320 LCH524317:LCI524320 LMD524317:LME524320 LVZ524317:LWA524320 MFV524317:MFW524320 MPR524317:MPS524320 MZN524317:MZO524320 NJJ524317:NJK524320 NTF524317:NTG524320 ODB524317:ODC524320 OMX524317:OMY524320 OWT524317:OWU524320 PGP524317:PGQ524320 PQL524317:PQM524320 QAH524317:QAI524320 QKD524317:QKE524320 QTZ524317:QUA524320 RDV524317:RDW524320 RNR524317:RNS524320 RXN524317:RXO524320 SHJ524317:SHK524320 SRF524317:SRG524320 TBB524317:TBC524320 TKX524317:TKY524320 TUT524317:TUU524320 UEP524317:UEQ524320 UOL524317:UOM524320 UYH524317:UYI524320 VID524317:VIE524320 VRZ524317:VSA524320 WBV524317:WBW524320 WLR524317:WLS524320 WVN524317:WVO524320 F589853:G589856 JB589853:JC589856 SX589853:SY589856 ACT589853:ACU589856 AMP589853:AMQ589856 AWL589853:AWM589856 BGH589853:BGI589856 BQD589853:BQE589856 BZZ589853:CAA589856 CJV589853:CJW589856 CTR589853:CTS589856 DDN589853:DDO589856 DNJ589853:DNK589856 DXF589853:DXG589856 EHB589853:EHC589856 EQX589853:EQY589856 FAT589853:FAU589856 FKP589853:FKQ589856 FUL589853:FUM589856 GEH589853:GEI589856 GOD589853:GOE589856 GXZ589853:GYA589856 HHV589853:HHW589856 HRR589853:HRS589856 IBN589853:IBO589856 ILJ589853:ILK589856 IVF589853:IVG589856 JFB589853:JFC589856 JOX589853:JOY589856 JYT589853:JYU589856 KIP589853:KIQ589856 KSL589853:KSM589856 LCH589853:LCI589856 LMD589853:LME589856 LVZ589853:LWA589856 MFV589853:MFW589856 MPR589853:MPS589856 MZN589853:MZO589856 NJJ589853:NJK589856 NTF589853:NTG589856 ODB589853:ODC589856 OMX589853:OMY589856 OWT589853:OWU589856 PGP589853:PGQ589856 PQL589853:PQM589856 QAH589853:QAI589856 QKD589853:QKE589856 QTZ589853:QUA589856 RDV589853:RDW589856 RNR589853:RNS589856 RXN589853:RXO589856 SHJ589853:SHK589856 SRF589853:SRG589856 TBB589853:TBC589856 TKX589853:TKY589856 TUT589853:TUU589856 UEP589853:UEQ589856 UOL589853:UOM589856 UYH589853:UYI589856 VID589853:VIE589856 VRZ589853:VSA589856 WBV589853:WBW589856 WLR589853:WLS589856 WVN589853:WVO589856 F655389:G655392 JB655389:JC655392 SX655389:SY655392 ACT655389:ACU655392 AMP655389:AMQ655392 AWL655389:AWM655392 BGH655389:BGI655392 BQD655389:BQE655392 BZZ655389:CAA655392 CJV655389:CJW655392 CTR655389:CTS655392 DDN655389:DDO655392 DNJ655389:DNK655392 DXF655389:DXG655392 EHB655389:EHC655392 EQX655389:EQY655392 FAT655389:FAU655392 FKP655389:FKQ655392 FUL655389:FUM655392 GEH655389:GEI655392 GOD655389:GOE655392 GXZ655389:GYA655392 HHV655389:HHW655392 HRR655389:HRS655392 IBN655389:IBO655392 ILJ655389:ILK655392 IVF655389:IVG655392 JFB655389:JFC655392 JOX655389:JOY655392 JYT655389:JYU655392 KIP655389:KIQ655392 KSL655389:KSM655392 LCH655389:LCI655392 LMD655389:LME655392 LVZ655389:LWA655392 MFV655389:MFW655392 MPR655389:MPS655392 MZN655389:MZO655392 NJJ655389:NJK655392 NTF655389:NTG655392 ODB655389:ODC655392 OMX655389:OMY655392 OWT655389:OWU655392 PGP655389:PGQ655392 PQL655389:PQM655392 QAH655389:QAI655392 QKD655389:QKE655392 QTZ655389:QUA655392 RDV655389:RDW655392 RNR655389:RNS655392 RXN655389:RXO655392 SHJ655389:SHK655392 SRF655389:SRG655392 TBB655389:TBC655392 TKX655389:TKY655392 TUT655389:TUU655392 UEP655389:UEQ655392 UOL655389:UOM655392 UYH655389:UYI655392 VID655389:VIE655392 VRZ655389:VSA655392 WBV655389:WBW655392 WLR655389:WLS655392 WVN655389:WVO655392 F720925:G720928 JB720925:JC720928 SX720925:SY720928 ACT720925:ACU720928 AMP720925:AMQ720928 AWL720925:AWM720928 BGH720925:BGI720928 BQD720925:BQE720928 BZZ720925:CAA720928 CJV720925:CJW720928 CTR720925:CTS720928 DDN720925:DDO720928 DNJ720925:DNK720928 DXF720925:DXG720928 EHB720925:EHC720928 EQX720925:EQY720928 FAT720925:FAU720928 FKP720925:FKQ720928 FUL720925:FUM720928 GEH720925:GEI720928 GOD720925:GOE720928 GXZ720925:GYA720928 HHV720925:HHW720928 HRR720925:HRS720928 IBN720925:IBO720928 ILJ720925:ILK720928 IVF720925:IVG720928 JFB720925:JFC720928 JOX720925:JOY720928 JYT720925:JYU720928 KIP720925:KIQ720928 KSL720925:KSM720928 LCH720925:LCI720928 LMD720925:LME720928 LVZ720925:LWA720928 MFV720925:MFW720928 MPR720925:MPS720928 MZN720925:MZO720928 NJJ720925:NJK720928 NTF720925:NTG720928 ODB720925:ODC720928 OMX720925:OMY720928 OWT720925:OWU720928 PGP720925:PGQ720928 PQL720925:PQM720928 QAH720925:QAI720928 QKD720925:QKE720928 QTZ720925:QUA720928 RDV720925:RDW720928 RNR720925:RNS720928 RXN720925:RXO720928 SHJ720925:SHK720928 SRF720925:SRG720928 TBB720925:TBC720928 TKX720925:TKY720928 TUT720925:TUU720928 UEP720925:UEQ720928 UOL720925:UOM720928 UYH720925:UYI720928 VID720925:VIE720928 VRZ720925:VSA720928 WBV720925:WBW720928 WLR720925:WLS720928 WVN720925:WVO720928 F786461:G786464 JB786461:JC786464 SX786461:SY786464 ACT786461:ACU786464 AMP786461:AMQ786464 AWL786461:AWM786464 BGH786461:BGI786464 BQD786461:BQE786464 BZZ786461:CAA786464 CJV786461:CJW786464 CTR786461:CTS786464 DDN786461:DDO786464 DNJ786461:DNK786464 DXF786461:DXG786464 EHB786461:EHC786464 EQX786461:EQY786464 FAT786461:FAU786464 FKP786461:FKQ786464 FUL786461:FUM786464 GEH786461:GEI786464 GOD786461:GOE786464 GXZ786461:GYA786464 HHV786461:HHW786464 HRR786461:HRS786464 IBN786461:IBO786464 ILJ786461:ILK786464 IVF786461:IVG786464 JFB786461:JFC786464 JOX786461:JOY786464 JYT786461:JYU786464 KIP786461:KIQ786464 KSL786461:KSM786464 LCH786461:LCI786464 LMD786461:LME786464 LVZ786461:LWA786464 MFV786461:MFW786464 MPR786461:MPS786464 MZN786461:MZO786464 NJJ786461:NJK786464 NTF786461:NTG786464 ODB786461:ODC786464 OMX786461:OMY786464 OWT786461:OWU786464 PGP786461:PGQ786464 PQL786461:PQM786464 QAH786461:QAI786464 QKD786461:QKE786464 QTZ786461:QUA786464 RDV786461:RDW786464 RNR786461:RNS786464 RXN786461:RXO786464 SHJ786461:SHK786464 SRF786461:SRG786464 TBB786461:TBC786464 TKX786461:TKY786464 TUT786461:TUU786464 UEP786461:UEQ786464 UOL786461:UOM786464 UYH786461:UYI786464 VID786461:VIE786464 VRZ786461:VSA786464 WBV786461:WBW786464 WLR786461:WLS786464 WVN786461:WVO786464 F851997:G852000 JB851997:JC852000 SX851997:SY852000 ACT851997:ACU852000 AMP851997:AMQ852000 AWL851997:AWM852000 BGH851997:BGI852000 BQD851997:BQE852000 BZZ851997:CAA852000 CJV851997:CJW852000 CTR851997:CTS852000 DDN851997:DDO852000 DNJ851997:DNK852000 DXF851997:DXG852000 EHB851997:EHC852000 EQX851997:EQY852000 FAT851997:FAU852000 FKP851997:FKQ852000 FUL851997:FUM852000 GEH851997:GEI852000 GOD851997:GOE852000 GXZ851997:GYA852000 HHV851997:HHW852000 HRR851997:HRS852000 IBN851997:IBO852000 ILJ851997:ILK852000 IVF851997:IVG852000 JFB851997:JFC852000 JOX851997:JOY852000 JYT851997:JYU852000 KIP851997:KIQ852000 KSL851997:KSM852000 LCH851997:LCI852000 LMD851997:LME852000 LVZ851997:LWA852000 MFV851997:MFW852000 MPR851997:MPS852000 MZN851997:MZO852000 NJJ851997:NJK852000 NTF851997:NTG852000 ODB851997:ODC852000 OMX851997:OMY852000 OWT851997:OWU852000 PGP851997:PGQ852000 PQL851997:PQM852000 QAH851997:QAI852000 QKD851997:QKE852000 QTZ851997:QUA852000 RDV851997:RDW852000 RNR851997:RNS852000 RXN851997:RXO852000 SHJ851997:SHK852000 SRF851997:SRG852000 TBB851997:TBC852000 TKX851997:TKY852000 TUT851997:TUU852000 UEP851997:UEQ852000 UOL851997:UOM852000 UYH851997:UYI852000 VID851997:VIE852000 VRZ851997:VSA852000 WBV851997:WBW852000 WLR851997:WLS852000 WVN851997:WVO852000 F917533:G917536 JB917533:JC917536 SX917533:SY917536 ACT917533:ACU917536 AMP917533:AMQ917536 AWL917533:AWM917536 BGH917533:BGI917536 BQD917533:BQE917536 BZZ917533:CAA917536 CJV917533:CJW917536 CTR917533:CTS917536 DDN917533:DDO917536 DNJ917533:DNK917536 DXF917533:DXG917536 EHB917533:EHC917536 EQX917533:EQY917536 FAT917533:FAU917536 FKP917533:FKQ917536 FUL917533:FUM917536 GEH917533:GEI917536 GOD917533:GOE917536 GXZ917533:GYA917536 HHV917533:HHW917536 HRR917533:HRS917536 IBN917533:IBO917536 ILJ917533:ILK917536 IVF917533:IVG917536 JFB917533:JFC917536 JOX917533:JOY917536 JYT917533:JYU917536 KIP917533:KIQ917536 KSL917533:KSM917536 LCH917533:LCI917536 LMD917533:LME917536 LVZ917533:LWA917536 MFV917533:MFW917536 MPR917533:MPS917536 MZN917533:MZO917536 NJJ917533:NJK917536 NTF917533:NTG917536 ODB917533:ODC917536 OMX917533:OMY917536 OWT917533:OWU917536 PGP917533:PGQ917536 PQL917533:PQM917536 QAH917533:QAI917536 QKD917533:QKE917536 QTZ917533:QUA917536 RDV917533:RDW917536 RNR917533:RNS917536 RXN917533:RXO917536 SHJ917533:SHK917536 SRF917533:SRG917536 TBB917533:TBC917536 TKX917533:TKY917536 TUT917533:TUU917536 UEP917533:UEQ917536 UOL917533:UOM917536 UYH917533:UYI917536 VID917533:VIE917536 VRZ917533:VSA917536 WBV917533:WBW917536 WLR917533:WLS917536 WVN917533:WVO917536 F983069:G983072 JB983069:JC983072 SX983069:SY983072 ACT983069:ACU983072 AMP983069:AMQ983072 AWL983069:AWM983072 BGH983069:BGI983072 BQD983069:BQE983072 BZZ983069:CAA983072 CJV983069:CJW983072 CTR983069:CTS983072 DDN983069:DDO983072 DNJ983069:DNK983072 DXF983069:DXG983072 EHB983069:EHC983072 EQX983069:EQY983072 FAT983069:FAU983072 FKP983069:FKQ983072 FUL983069:FUM983072 GEH983069:GEI983072 GOD983069:GOE983072 GXZ983069:GYA983072 HHV983069:HHW983072 HRR983069:HRS983072 IBN983069:IBO983072 ILJ983069:ILK983072 IVF983069:IVG983072 JFB983069:JFC983072 JOX983069:JOY983072 JYT983069:JYU983072 KIP983069:KIQ983072 KSL983069:KSM983072 LCH983069:LCI983072 LMD983069:LME983072 LVZ983069:LWA983072 MFV983069:MFW983072 MPR983069:MPS983072 MZN983069:MZO983072 NJJ983069:NJK983072 NTF983069:NTG983072 ODB983069:ODC983072 OMX983069:OMY983072 OWT983069:OWU983072 PGP983069:PGQ983072 PQL983069:PQM983072 QAH983069:QAI983072 QKD983069:QKE983072 QTZ983069:QUA983072 RDV983069:RDW983072 RNR983069:RNS983072 RXN983069:RXO983072 SHJ983069:SHK983072 SRF983069:SRG983072 TBB983069:TBC983072 TKX983069:TKY983072 TUT983069:TUU983072 UEP983069:UEQ983072 UOL983069:UOM983072 UYH983069:UYI983072 VID983069:VIE983072 VRZ983069:VSA983072 WBV983069:WBW983072 WLR983069:WLS983072 WVN983069:WVO983072 AN2:AN32 KJ2:KJ32 UF2:UF32 AEB2:AEB32 ANX2:ANX32 AXT2:AXT32 BHP2:BHP32 BRL2:BRL32 CBH2:CBH32 CLD2:CLD32 CUZ2:CUZ32 DEV2:DEV32 DOR2:DOR32 DYN2:DYN32 EIJ2:EIJ32 ESF2:ESF32 FCB2:FCB32 FLX2:FLX32 FVT2:FVT32 GFP2:GFP32 GPL2:GPL32 GZH2:GZH32 HJD2:HJD32 HSZ2:HSZ32 ICV2:ICV32 IMR2:IMR32 IWN2:IWN32 JGJ2:JGJ32 JQF2:JQF32 KAB2:KAB32 KJX2:KJX32 KTT2:KTT32 LDP2:LDP32 LNL2:LNL32 LXH2:LXH32 MHD2:MHD32 MQZ2:MQZ32 NAV2:NAV32 NKR2:NKR32 NUN2:NUN32 OEJ2:OEJ32 OOF2:OOF32 OYB2:OYB32 PHX2:PHX32 PRT2:PRT32 QBP2:QBP32 QLL2:QLL32 QVH2:QVH32 RFD2:RFD32 ROZ2:ROZ32 RYV2:RYV32 SIR2:SIR32 SSN2:SSN32 TCJ2:TCJ32 TMF2:TMF32 TWB2:TWB32 UFX2:UFX32 UPT2:UPT32 UZP2:UZP32 VJL2:VJL32 VTH2:VTH32 WDD2:WDD32 WMZ2:WMZ32 WWV2:WWV32 AN65538:AN65568 KJ65538:KJ65568 UF65538:UF65568 AEB65538:AEB65568 ANX65538:ANX65568 AXT65538:AXT65568 BHP65538:BHP65568 BRL65538:BRL65568 CBH65538:CBH65568 CLD65538:CLD65568 CUZ65538:CUZ65568 DEV65538:DEV65568 DOR65538:DOR65568 DYN65538:DYN65568 EIJ65538:EIJ65568 ESF65538:ESF65568 FCB65538:FCB65568 FLX65538:FLX65568 FVT65538:FVT65568 GFP65538:GFP65568 GPL65538:GPL65568 GZH65538:GZH65568 HJD65538:HJD65568 HSZ65538:HSZ65568 ICV65538:ICV65568 IMR65538:IMR65568 IWN65538:IWN65568 JGJ65538:JGJ65568 JQF65538:JQF65568 KAB65538:KAB65568 KJX65538:KJX65568 KTT65538:KTT65568 LDP65538:LDP65568 LNL65538:LNL65568 LXH65538:LXH65568 MHD65538:MHD65568 MQZ65538:MQZ65568 NAV65538:NAV65568 NKR65538:NKR65568 NUN65538:NUN65568 OEJ65538:OEJ65568 OOF65538:OOF65568 OYB65538:OYB65568 PHX65538:PHX65568 PRT65538:PRT65568 QBP65538:QBP65568 QLL65538:QLL65568 QVH65538:QVH65568 RFD65538:RFD65568 ROZ65538:ROZ65568 RYV65538:RYV65568 SIR65538:SIR65568 SSN65538:SSN65568 TCJ65538:TCJ65568 TMF65538:TMF65568 TWB65538:TWB65568 UFX65538:UFX65568 UPT65538:UPT65568 UZP65538:UZP65568 VJL65538:VJL65568 VTH65538:VTH65568 WDD65538:WDD65568 WMZ65538:WMZ65568 WWV65538:WWV65568 AN131074:AN131104 KJ131074:KJ131104 UF131074:UF131104 AEB131074:AEB131104 ANX131074:ANX131104 AXT131074:AXT131104 BHP131074:BHP131104 BRL131074:BRL131104 CBH131074:CBH131104 CLD131074:CLD131104 CUZ131074:CUZ131104 DEV131074:DEV131104 DOR131074:DOR131104 DYN131074:DYN131104 EIJ131074:EIJ131104 ESF131074:ESF131104 FCB131074:FCB131104 FLX131074:FLX131104 FVT131074:FVT131104 GFP131074:GFP131104 GPL131074:GPL131104 GZH131074:GZH131104 HJD131074:HJD131104 HSZ131074:HSZ131104 ICV131074:ICV131104 IMR131074:IMR131104 IWN131074:IWN131104 JGJ131074:JGJ131104 JQF131074:JQF131104 KAB131074:KAB131104 KJX131074:KJX131104 KTT131074:KTT131104 LDP131074:LDP131104 LNL131074:LNL131104 LXH131074:LXH131104 MHD131074:MHD131104 MQZ131074:MQZ131104 NAV131074:NAV131104 NKR131074:NKR131104 NUN131074:NUN131104 OEJ131074:OEJ131104 OOF131074:OOF131104 OYB131074:OYB131104 PHX131074:PHX131104 PRT131074:PRT131104 QBP131074:QBP131104 QLL131074:QLL131104 QVH131074:QVH131104 RFD131074:RFD131104 ROZ131074:ROZ131104 RYV131074:RYV131104 SIR131074:SIR131104 SSN131074:SSN131104 TCJ131074:TCJ131104 TMF131074:TMF131104 TWB131074:TWB131104 UFX131074:UFX131104 UPT131074:UPT131104 UZP131074:UZP131104 VJL131074:VJL131104 VTH131074:VTH131104 WDD131074:WDD131104 WMZ131074:WMZ131104 WWV131074:WWV131104 AN196610:AN196640 KJ196610:KJ196640 UF196610:UF196640 AEB196610:AEB196640 ANX196610:ANX196640 AXT196610:AXT196640 BHP196610:BHP196640 BRL196610:BRL196640 CBH196610:CBH196640 CLD196610:CLD196640 CUZ196610:CUZ196640 DEV196610:DEV196640 DOR196610:DOR196640 DYN196610:DYN196640 EIJ196610:EIJ196640 ESF196610:ESF196640 FCB196610:FCB196640 FLX196610:FLX196640 FVT196610:FVT196640 GFP196610:GFP196640 GPL196610:GPL196640 GZH196610:GZH196640 HJD196610:HJD196640 HSZ196610:HSZ196640 ICV196610:ICV196640 IMR196610:IMR196640 IWN196610:IWN196640 JGJ196610:JGJ196640 JQF196610:JQF196640 KAB196610:KAB196640 KJX196610:KJX196640 KTT196610:KTT196640 LDP196610:LDP196640 LNL196610:LNL196640 LXH196610:LXH196640 MHD196610:MHD196640 MQZ196610:MQZ196640 NAV196610:NAV196640 NKR196610:NKR196640 NUN196610:NUN196640 OEJ196610:OEJ196640 OOF196610:OOF196640 OYB196610:OYB196640 PHX196610:PHX196640 PRT196610:PRT196640 QBP196610:QBP196640 QLL196610:QLL196640 QVH196610:QVH196640 RFD196610:RFD196640 ROZ196610:ROZ196640 RYV196610:RYV196640 SIR196610:SIR196640 SSN196610:SSN196640 TCJ196610:TCJ196640 TMF196610:TMF196640 TWB196610:TWB196640 UFX196610:UFX196640 UPT196610:UPT196640 UZP196610:UZP196640 VJL196610:VJL196640 VTH196610:VTH196640 WDD196610:WDD196640 WMZ196610:WMZ196640 WWV196610:WWV196640 AN262146:AN262176 KJ262146:KJ262176 UF262146:UF262176 AEB262146:AEB262176 ANX262146:ANX262176 AXT262146:AXT262176 BHP262146:BHP262176 BRL262146:BRL262176 CBH262146:CBH262176 CLD262146:CLD262176 CUZ262146:CUZ262176 DEV262146:DEV262176 DOR262146:DOR262176 DYN262146:DYN262176 EIJ262146:EIJ262176 ESF262146:ESF262176 FCB262146:FCB262176 FLX262146:FLX262176 FVT262146:FVT262176 GFP262146:GFP262176 GPL262146:GPL262176 GZH262146:GZH262176 HJD262146:HJD262176 HSZ262146:HSZ262176 ICV262146:ICV262176 IMR262146:IMR262176 IWN262146:IWN262176 JGJ262146:JGJ262176 JQF262146:JQF262176 KAB262146:KAB262176 KJX262146:KJX262176 KTT262146:KTT262176 LDP262146:LDP262176 LNL262146:LNL262176 LXH262146:LXH262176 MHD262146:MHD262176 MQZ262146:MQZ262176 NAV262146:NAV262176 NKR262146:NKR262176 NUN262146:NUN262176 OEJ262146:OEJ262176 OOF262146:OOF262176 OYB262146:OYB262176 PHX262146:PHX262176 PRT262146:PRT262176 QBP262146:QBP262176 QLL262146:QLL262176 QVH262146:QVH262176 RFD262146:RFD262176 ROZ262146:ROZ262176 RYV262146:RYV262176 SIR262146:SIR262176 SSN262146:SSN262176 TCJ262146:TCJ262176 TMF262146:TMF262176 TWB262146:TWB262176 UFX262146:UFX262176 UPT262146:UPT262176 UZP262146:UZP262176 VJL262146:VJL262176 VTH262146:VTH262176 WDD262146:WDD262176 WMZ262146:WMZ262176 WWV262146:WWV262176 AN327682:AN327712 KJ327682:KJ327712 UF327682:UF327712 AEB327682:AEB327712 ANX327682:ANX327712 AXT327682:AXT327712 BHP327682:BHP327712 BRL327682:BRL327712 CBH327682:CBH327712 CLD327682:CLD327712 CUZ327682:CUZ327712 DEV327682:DEV327712 DOR327682:DOR327712 DYN327682:DYN327712 EIJ327682:EIJ327712 ESF327682:ESF327712 FCB327682:FCB327712 FLX327682:FLX327712 FVT327682:FVT327712 GFP327682:GFP327712 GPL327682:GPL327712 GZH327682:GZH327712 HJD327682:HJD327712 HSZ327682:HSZ327712 ICV327682:ICV327712 IMR327682:IMR327712 IWN327682:IWN327712 JGJ327682:JGJ327712 JQF327682:JQF327712 KAB327682:KAB327712 KJX327682:KJX327712 KTT327682:KTT327712 LDP327682:LDP327712 LNL327682:LNL327712 LXH327682:LXH327712 MHD327682:MHD327712 MQZ327682:MQZ327712 NAV327682:NAV327712 NKR327682:NKR327712 NUN327682:NUN327712 OEJ327682:OEJ327712 OOF327682:OOF327712 OYB327682:OYB327712 PHX327682:PHX327712 PRT327682:PRT327712 QBP327682:QBP327712 QLL327682:QLL327712 QVH327682:QVH327712 RFD327682:RFD327712 ROZ327682:ROZ327712 RYV327682:RYV327712 SIR327682:SIR327712 SSN327682:SSN327712 TCJ327682:TCJ327712 TMF327682:TMF327712 TWB327682:TWB327712 UFX327682:UFX327712 UPT327682:UPT327712 UZP327682:UZP327712 VJL327682:VJL327712 VTH327682:VTH327712 WDD327682:WDD327712 WMZ327682:WMZ327712 WWV327682:WWV327712 AN393218:AN393248 KJ393218:KJ393248 UF393218:UF393248 AEB393218:AEB393248 ANX393218:ANX393248 AXT393218:AXT393248 BHP393218:BHP393248 BRL393218:BRL393248 CBH393218:CBH393248 CLD393218:CLD393248 CUZ393218:CUZ393248 DEV393218:DEV393248 DOR393218:DOR393248 DYN393218:DYN393248 EIJ393218:EIJ393248 ESF393218:ESF393248 FCB393218:FCB393248 FLX393218:FLX393248 FVT393218:FVT393248 GFP393218:GFP393248 GPL393218:GPL393248 GZH393218:GZH393248 HJD393218:HJD393248 HSZ393218:HSZ393248 ICV393218:ICV393248 IMR393218:IMR393248 IWN393218:IWN393248 JGJ393218:JGJ393248 JQF393218:JQF393248 KAB393218:KAB393248 KJX393218:KJX393248 KTT393218:KTT393248 LDP393218:LDP393248 LNL393218:LNL393248 LXH393218:LXH393248 MHD393218:MHD393248 MQZ393218:MQZ393248 NAV393218:NAV393248 NKR393218:NKR393248 NUN393218:NUN393248 OEJ393218:OEJ393248 OOF393218:OOF393248 OYB393218:OYB393248 PHX393218:PHX393248 PRT393218:PRT393248 QBP393218:QBP393248 QLL393218:QLL393248 QVH393218:QVH393248 RFD393218:RFD393248 ROZ393218:ROZ393248 RYV393218:RYV393248 SIR393218:SIR393248 SSN393218:SSN393248 TCJ393218:TCJ393248 TMF393218:TMF393248 TWB393218:TWB393248 UFX393218:UFX393248 UPT393218:UPT393248 UZP393218:UZP393248 VJL393218:VJL393248 VTH393218:VTH393248 WDD393218:WDD393248 WMZ393218:WMZ393248 WWV393218:WWV393248 AN458754:AN458784 KJ458754:KJ458784 UF458754:UF458784 AEB458754:AEB458784 ANX458754:ANX458784 AXT458754:AXT458784 BHP458754:BHP458784 BRL458754:BRL458784 CBH458754:CBH458784 CLD458754:CLD458784 CUZ458754:CUZ458784 DEV458754:DEV458784 DOR458754:DOR458784 DYN458754:DYN458784 EIJ458754:EIJ458784 ESF458754:ESF458784 FCB458754:FCB458784 FLX458754:FLX458784 FVT458754:FVT458784 GFP458754:GFP458784 GPL458754:GPL458784 GZH458754:GZH458784 HJD458754:HJD458784 HSZ458754:HSZ458784 ICV458754:ICV458784 IMR458754:IMR458784 IWN458754:IWN458784 JGJ458754:JGJ458784 JQF458754:JQF458784 KAB458754:KAB458784 KJX458754:KJX458784 KTT458754:KTT458784 LDP458754:LDP458784 LNL458754:LNL458784 LXH458754:LXH458784 MHD458754:MHD458784 MQZ458754:MQZ458784 NAV458754:NAV458784 NKR458754:NKR458784 NUN458754:NUN458784 OEJ458754:OEJ458784 OOF458754:OOF458784 OYB458754:OYB458784 PHX458754:PHX458784 PRT458754:PRT458784 QBP458754:QBP458784 QLL458754:QLL458784 QVH458754:QVH458784 RFD458754:RFD458784 ROZ458754:ROZ458784 RYV458754:RYV458784 SIR458754:SIR458784 SSN458754:SSN458784 TCJ458754:TCJ458784 TMF458754:TMF458784 TWB458754:TWB458784 UFX458754:UFX458784 UPT458754:UPT458784 UZP458754:UZP458784 VJL458754:VJL458784 VTH458754:VTH458784 WDD458754:WDD458784 WMZ458754:WMZ458784 WWV458754:WWV458784 AN524290:AN524320 KJ524290:KJ524320 UF524290:UF524320 AEB524290:AEB524320 ANX524290:ANX524320 AXT524290:AXT524320 BHP524290:BHP524320 BRL524290:BRL524320 CBH524290:CBH524320 CLD524290:CLD524320 CUZ524290:CUZ524320 DEV524290:DEV524320 DOR524290:DOR524320 DYN524290:DYN524320 EIJ524290:EIJ524320 ESF524290:ESF524320 FCB524290:FCB524320 FLX524290:FLX524320 FVT524290:FVT524320 GFP524290:GFP524320 GPL524290:GPL524320 GZH524290:GZH524320 HJD524290:HJD524320 HSZ524290:HSZ524320 ICV524290:ICV524320 IMR524290:IMR524320 IWN524290:IWN524320 JGJ524290:JGJ524320 JQF524290:JQF524320 KAB524290:KAB524320 KJX524290:KJX524320 KTT524290:KTT524320 LDP524290:LDP524320 LNL524290:LNL524320 LXH524290:LXH524320 MHD524290:MHD524320 MQZ524290:MQZ524320 NAV524290:NAV524320 NKR524290:NKR524320 NUN524290:NUN524320 OEJ524290:OEJ524320 OOF524290:OOF524320 OYB524290:OYB524320 PHX524290:PHX524320 PRT524290:PRT524320 QBP524290:QBP524320 QLL524290:QLL524320 QVH524290:QVH524320 RFD524290:RFD524320 ROZ524290:ROZ524320 RYV524290:RYV524320 SIR524290:SIR524320 SSN524290:SSN524320 TCJ524290:TCJ524320 TMF524290:TMF524320 TWB524290:TWB524320 UFX524290:UFX524320 UPT524290:UPT524320 UZP524290:UZP524320 VJL524290:VJL524320 VTH524290:VTH524320 WDD524290:WDD524320 WMZ524290:WMZ524320 WWV524290:WWV524320 AN589826:AN589856 KJ589826:KJ589856 UF589826:UF589856 AEB589826:AEB589856 ANX589826:ANX589856 AXT589826:AXT589856 BHP589826:BHP589856 BRL589826:BRL589856 CBH589826:CBH589856 CLD589826:CLD589856 CUZ589826:CUZ589856 DEV589826:DEV589856 DOR589826:DOR589856 DYN589826:DYN589856 EIJ589826:EIJ589856 ESF589826:ESF589856 FCB589826:FCB589856 FLX589826:FLX589856 FVT589826:FVT589856 GFP589826:GFP589856 GPL589826:GPL589856 GZH589826:GZH589856 HJD589826:HJD589856 HSZ589826:HSZ589856 ICV589826:ICV589856 IMR589826:IMR589856 IWN589826:IWN589856 JGJ589826:JGJ589856 JQF589826:JQF589856 KAB589826:KAB589856 KJX589826:KJX589856 KTT589826:KTT589856 LDP589826:LDP589856 LNL589826:LNL589856 LXH589826:LXH589856 MHD589826:MHD589856 MQZ589826:MQZ589856 NAV589826:NAV589856 NKR589826:NKR589856 NUN589826:NUN589856 OEJ589826:OEJ589856 OOF589826:OOF589856 OYB589826:OYB589856 PHX589826:PHX589856 PRT589826:PRT589856 QBP589826:QBP589856 QLL589826:QLL589856 QVH589826:QVH589856 RFD589826:RFD589856 ROZ589826:ROZ589856 RYV589826:RYV589856 SIR589826:SIR589856 SSN589826:SSN589856 TCJ589826:TCJ589856 TMF589826:TMF589856 TWB589826:TWB589856 UFX589826:UFX589856 UPT589826:UPT589856 UZP589826:UZP589856 VJL589826:VJL589856 VTH589826:VTH589856 WDD589826:WDD589856 WMZ589826:WMZ589856 WWV589826:WWV589856 AN655362:AN655392 KJ655362:KJ655392 UF655362:UF655392 AEB655362:AEB655392 ANX655362:ANX655392 AXT655362:AXT655392 BHP655362:BHP655392 BRL655362:BRL655392 CBH655362:CBH655392 CLD655362:CLD655392 CUZ655362:CUZ655392 DEV655362:DEV655392 DOR655362:DOR655392 DYN655362:DYN655392 EIJ655362:EIJ655392 ESF655362:ESF655392 FCB655362:FCB655392 FLX655362:FLX655392 FVT655362:FVT655392 GFP655362:GFP655392 GPL655362:GPL655392 GZH655362:GZH655392 HJD655362:HJD655392 HSZ655362:HSZ655392 ICV655362:ICV655392 IMR655362:IMR655392 IWN655362:IWN655392 JGJ655362:JGJ655392 JQF655362:JQF655392 KAB655362:KAB655392 KJX655362:KJX655392 KTT655362:KTT655392 LDP655362:LDP655392 LNL655362:LNL655392 LXH655362:LXH655392 MHD655362:MHD655392 MQZ655362:MQZ655392 NAV655362:NAV655392 NKR655362:NKR655392 NUN655362:NUN655392 OEJ655362:OEJ655392 OOF655362:OOF655392 OYB655362:OYB655392 PHX655362:PHX655392 PRT655362:PRT655392 QBP655362:QBP655392 QLL655362:QLL655392 QVH655362:QVH655392 RFD655362:RFD655392 ROZ655362:ROZ655392 RYV655362:RYV655392 SIR655362:SIR655392 SSN655362:SSN655392 TCJ655362:TCJ655392 TMF655362:TMF655392 TWB655362:TWB655392 UFX655362:UFX655392 UPT655362:UPT655392 UZP655362:UZP655392 VJL655362:VJL655392 VTH655362:VTH655392 WDD655362:WDD655392 WMZ655362:WMZ655392 WWV655362:WWV655392 AN720898:AN720928 KJ720898:KJ720928 UF720898:UF720928 AEB720898:AEB720928 ANX720898:ANX720928 AXT720898:AXT720928 BHP720898:BHP720928 BRL720898:BRL720928 CBH720898:CBH720928 CLD720898:CLD720928 CUZ720898:CUZ720928 DEV720898:DEV720928 DOR720898:DOR720928 DYN720898:DYN720928 EIJ720898:EIJ720928 ESF720898:ESF720928 FCB720898:FCB720928 FLX720898:FLX720928 FVT720898:FVT720928 GFP720898:GFP720928 GPL720898:GPL720928 GZH720898:GZH720928 HJD720898:HJD720928 HSZ720898:HSZ720928 ICV720898:ICV720928 IMR720898:IMR720928 IWN720898:IWN720928 JGJ720898:JGJ720928 JQF720898:JQF720928 KAB720898:KAB720928 KJX720898:KJX720928 KTT720898:KTT720928 LDP720898:LDP720928 LNL720898:LNL720928 LXH720898:LXH720928 MHD720898:MHD720928 MQZ720898:MQZ720928 NAV720898:NAV720928 NKR720898:NKR720928 NUN720898:NUN720928 OEJ720898:OEJ720928 OOF720898:OOF720928 OYB720898:OYB720928 PHX720898:PHX720928 PRT720898:PRT720928 QBP720898:QBP720928 QLL720898:QLL720928 QVH720898:QVH720928 RFD720898:RFD720928 ROZ720898:ROZ720928 RYV720898:RYV720928 SIR720898:SIR720928 SSN720898:SSN720928 TCJ720898:TCJ720928 TMF720898:TMF720928 TWB720898:TWB720928 UFX720898:UFX720928 UPT720898:UPT720928 UZP720898:UZP720928 VJL720898:VJL720928 VTH720898:VTH720928 WDD720898:WDD720928 WMZ720898:WMZ720928 WWV720898:WWV720928 AN786434:AN786464 KJ786434:KJ786464 UF786434:UF786464 AEB786434:AEB786464 ANX786434:ANX786464 AXT786434:AXT786464 BHP786434:BHP786464 BRL786434:BRL786464 CBH786434:CBH786464 CLD786434:CLD786464 CUZ786434:CUZ786464 DEV786434:DEV786464 DOR786434:DOR786464 DYN786434:DYN786464 EIJ786434:EIJ786464 ESF786434:ESF786464 FCB786434:FCB786464 FLX786434:FLX786464 FVT786434:FVT786464 GFP786434:GFP786464 GPL786434:GPL786464 GZH786434:GZH786464 HJD786434:HJD786464 HSZ786434:HSZ786464 ICV786434:ICV786464 IMR786434:IMR786464 IWN786434:IWN786464 JGJ786434:JGJ786464 JQF786434:JQF786464 KAB786434:KAB786464 KJX786434:KJX786464 KTT786434:KTT786464 LDP786434:LDP786464 LNL786434:LNL786464 LXH786434:LXH786464 MHD786434:MHD786464 MQZ786434:MQZ786464 NAV786434:NAV786464 NKR786434:NKR786464 NUN786434:NUN786464 OEJ786434:OEJ786464 OOF786434:OOF786464 OYB786434:OYB786464 PHX786434:PHX786464 PRT786434:PRT786464 QBP786434:QBP786464 QLL786434:QLL786464 QVH786434:QVH786464 RFD786434:RFD786464 ROZ786434:ROZ786464 RYV786434:RYV786464 SIR786434:SIR786464 SSN786434:SSN786464 TCJ786434:TCJ786464 TMF786434:TMF786464 TWB786434:TWB786464 UFX786434:UFX786464 UPT786434:UPT786464 UZP786434:UZP786464 VJL786434:VJL786464 VTH786434:VTH786464 WDD786434:WDD786464 WMZ786434:WMZ786464 WWV786434:WWV786464 AN851970:AN852000 KJ851970:KJ852000 UF851970:UF852000 AEB851970:AEB852000 ANX851970:ANX852000 AXT851970:AXT852000 BHP851970:BHP852000 BRL851970:BRL852000 CBH851970:CBH852000 CLD851970:CLD852000 CUZ851970:CUZ852000 DEV851970:DEV852000 DOR851970:DOR852000 DYN851970:DYN852000 EIJ851970:EIJ852000 ESF851970:ESF852000 FCB851970:FCB852000 FLX851970:FLX852000 FVT851970:FVT852000 GFP851970:GFP852000 GPL851970:GPL852000 GZH851970:GZH852000 HJD851970:HJD852000 HSZ851970:HSZ852000 ICV851970:ICV852000 IMR851970:IMR852000 IWN851970:IWN852000 JGJ851970:JGJ852000 JQF851970:JQF852000 KAB851970:KAB852000 KJX851970:KJX852000 KTT851970:KTT852000 LDP851970:LDP852000 LNL851970:LNL852000 LXH851970:LXH852000 MHD851970:MHD852000 MQZ851970:MQZ852000 NAV851970:NAV852000 NKR851970:NKR852000 NUN851970:NUN852000 OEJ851970:OEJ852000 OOF851970:OOF852000 OYB851970:OYB852000 PHX851970:PHX852000 PRT851970:PRT852000 QBP851970:QBP852000 QLL851970:QLL852000 QVH851970:QVH852000 RFD851970:RFD852000 ROZ851970:ROZ852000 RYV851970:RYV852000 SIR851970:SIR852000 SSN851970:SSN852000 TCJ851970:TCJ852000 TMF851970:TMF852000 TWB851970:TWB852000 UFX851970:UFX852000 UPT851970:UPT852000 UZP851970:UZP852000 VJL851970:VJL852000 VTH851970:VTH852000 WDD851970:WDD852000 WMZ851970:WMZ852000 WWV851970:WWV852000 AN917506:AN917536 KJ917506:KJ917536 UF917506:UF917536 AEB917506:AEB917536 ANX917506:ANX917536 AXT917506:AXT917536 BHP917506:BHP917536 BRL917506:BRL917536 CBH917506:CBH917536 CLD917506:CLD917536 CUZ917506:CUZ917536 DEV917506:DEV917536 DOR917506:DOR917536 DYN917506:DYN917536 EIJ917506:EIJ917536 ESF917506:ESF917536 FCB917506:FCB917536 FLX917506:FLX917536 FVT917506:FVT917536 GFP917506:GFP917536 GPL917506:GPL917536 GZH917506:GZH917536 HJD917506:HJD917536 HSZ917506:HSZ917536 ICV917506:ICV917536 IMR917506:IMR917536 IWN917506:IWN917536 JGJ917506:JGJ917536 JQF917506:JQF917536 KAB917506:KAB917536 KJX917506:KJX917536 KTT917506:KTT917536 LDP917506:LDP917536 LNL917506:LNL917536 LXH917506:LXH917536 MHD917506:MHD917536 MQZ917506:MQZ917536 NAV917506:NAV917536 NKR917506:NKR917536 NUN917506:NUN917536 OEJ917506:OEJ917536 OOF917506:OOF917536 OYB917506:OYB917536 PHX917506:PHX917536 PRT917506:PRT917536 QBP917506:QBP917536 QLL917506:QLL917536 QVH917506:QVH917536 RFD917506:RFD917536 ROZ917506:ROZ917536 RYV917506:RYV917536 SIR917506:SIR917536 SSN917506:SSN917536 TCJ917506:TCJ917536 TMF917506:TMF917536 TWB917506:TWB917536 UFX917506:UFX917536 UPT917506:UPT917536 UZP917506:UZP917536 VJL917506:VJL917536 VTH917506:VTH917536 WDD917506:WDD917536 WMZ917506:WMZ917536 WWV917506:WWV917536 AN983042:AN983072 KJ983042:KJ983072 UF983042:UF983072 AEB983042:AEB983072 ANX983042:ANX983072 AXT983042:AXT983072 BHP983042:BHP983072 BRL983042:BRL983072 CBH983042:CBH983072 CLD983042:CLD983072 CUZ983042:CUZ983072 DEV983042:DEV983072 DOR983042:DOR983072 DYN983042:DYN983072 EIJ983042:EIJ983072 ESF983042:ESF983072 FCB983042:FCB983072 FLX983042:FLX983072 FVT983042:FVT983072 GFP983042:GFP983072 GPL983042:GPL983072 GZH983042:GZH983072 HJD983042:HJD983072 HSZ983042:HSZ983072 ICV983042:ICV983072 IMR983042:IMR983072 IWN983042:IWN983072 JGJ983042:JGJ983072 JQF983042:JQF983072 KAB983042:KAB983072 KJX983042:KJX983072 KTT983042:KTT983072 LDP983042:LDP983072 LNL983042:LNL983072 LXH983042:LXH983072 MHD983042:MHD983072 MQZ983042:MQZ983072 NAV983042:NAV983072 NKR983042:NKR983072 NUN983042:NUN983072 OEJ983042:OEJ983072 OOF983042:OOF983072 OYB983042:OYB983072 PHX983042:PHX983072 PRT983042:PRT983072 QBP983042:QBP983072 QLL983042:QLL983072 QVH983042:QVH983072 RFD983042:RFD983072 ROZ983042:ROZ983072 RYV983042:RYV983072 SIR983042:SIR983072 SSN983042:SSN983072 TCJ983042:TCJ983072 TMF983042:TMF983072 TWB983042:TWB983072 UFX983042:UFX983072 UPT983042:UPT983072 UZP983042:UZP983072 VJL983042:VJL983072 VTH983042:VTH983072 WDD983042:WDD983072 WMZ983042:WMZ983072 WWV983042:WWV983072 EN77 OJ77 YF77 AIB77 ARX77 BBT77 BLP77 BVL77 CFH77 CPD77 CYZ77 DIV77 DSR77 ECN77 EMJ77 EWF77 FGB77 FPX77 FZT77 GJP77 GTL77 HDH77 HND77 HWZ77 IGV77 IQR77 JAN77 JKJ77 JUF77 KEB77 KNX77 KXT77 LHP77 LRL77 MBH77 MLD77 MUZ77 NEV77 NOR77 NYN77 OIJ77 OSF77 PCB77 PLX77 PVT77 QFP77 QPL77 QZH77 RJD77 RSZ77 SCV77 SMR77 SWN77 TGJ77 TQF77 UAB77 UJX77 UTT77 VDP77 VNL77 VXH77 WHD77 WQZ77 XAV77 EN65613 OJ65613 YF65613 AIB65613 ARX65613 BBT65613 BLP65613 BVL65613 CFH65613 CPD65613 CYZ65613 DIV65613 DSR65613 ECN65613 EMJ65613 EWF65613 FGB65613 FPX65613 FZT65613 GJP65613 GTL65613 HDH65613 HND65613 HWZ65613 IGV65613 IQR65613 JAN65613 JKJ65613 JUF65613 KEB65613 KNX65613 KXT65613 LHP65613 LRL65613 MBH65613 MLD65613 MUZ65613 NEV65613 NOR65613 NYN65613 OIJ65613 OSF65613 PCB65613 PLX65613 PVT65613 QFP65613 QPL65613 QZH65613 RJD65613 RSZ65613 SCV65613 SMR65613 SWN65613 TGJ65613 TQF65613 UAB65613 UJX65613 UTT65613 VDP65613 VNL65613 VXH65613 WHD65613 WQZ65613 XAV65613 EN131149 OJ131149 YF131149 AIB131149 ARX131149 BBT131149 BLP131149 BVL131149 CFH131149 CPD131149 CYZ131149 DIV131149 DSR131149 ECN131149 EMJ131149 EWF131149 FGB131149 FPX131149 FZT131149 GJP131149 GTL131149 HDH131149 HND131149 HWZ131149 IGV131149 IQR131149 JAN131149 JKJ131149 JUF131149 KEB131149 KNX131149 KXT131149 LHP131149 LRL131149 MBH131149 MLD131149 MUZ131149 NEV131149 NOR131149 NYN131149 OIJ131149 OSF131149 PCB131149 PLX131149 PVT131149 QFP131149 QPL131149 QZH131149 RJD131149 RSZ131149 SCV131149 SMR131149 SWN131149 TGJ131149 TQF131149 UAB131149 UJX131149 UTT131149 VDP131149 VNL131149 VXH131149 WHD131149 WQZ131149 XAV131149 EN196685 OJ196685 YF196685 AIB196685 ARX196685 BBT196685 BLP196685 BVL196685 CFH196685 CPD196685 CYZ196685 DIV196685 DSR196685 ECN196685 EMJ196685 EWF196685 FGB196685 FPX196685 FZT196685 GJP196685 GTL196685 HDH196685 HND196685 HWZ196685 IGV196685 IQR196685 JAN196685 JKJ196685 JUF196685 KEB196685 KNX196685 KXT196685 LHP196685 LRL196685 MBH196685 MLD196685 MUZ196685 NEV196685 NOR196685 NYN196685 OIJ196685 OSF196685 PCB196685 PLX196685 PVT196685 QFP196685 QPL196685 QZH196685 RJD196685 RSZ196685 SCV196685 SMR196685 SWN196685 TGJ196685 TQF196685 UAB196685 UJX196685 UTT196685 VDP196685 VNL196685 VXH196685 WHD196685 WQZ196685 XAV196685 EN262221 OJ262221 YF262221 AIB262221 ARX262221 BBT262221 BLP262221 BVL262221 CFH262221 CPD262221 CYZ262221 DIV262221 DSR262221 ECN262221 EMJ262221 EWF262221 FGB262221 FPX262221 FZT262221 GJP262221 GTL262221 HDH262221 HND262221 HWZ262221 IGV262221 IQR262221 JAN262221 JKJ262221 JUF262221 KEB262221 KNX262221 KXT262221 LHP262221 LRL262221 MBH262221 MLD262221 MUZ262221 NEV262221 NOR262221 NYN262221 OIJ262221 OSF262221 PCB262221 PLX262221 PVT262221 QFP262221 QPL262221 QZH262221 RJD262221 RSZ262221 SCV262221 SMR262221 SWN262221 TGJ262221 TQF262221 UAB262221 UJX262221 UTT262221 VDP262221 VNL262221 VXH262221 WHD262221 WQZ262221 XAV262221 EN327757 OJ327757 YF327757 AIB327757 ARX327757 BBT327757 BLP327757 BVL327757 CFH327757 CPD327757 CYZ327757 DIV327757 DSR327757 ECN327757 EMJ327757 EWF327757 FGB327757 FPX327757 FZT327757 GJP327757 GTL327757 HDH327757 HND327757 HWZ327757 IGV327757 IQR327757 JAN327757 JKJ327757 JUF327757 KEB327757 KNX327757 KXT327757 LHP327757 LRL327757 MBH327757 MLD327757 MUZ327757 NEV327757 NOR327757 NYN327757 OIJ327757 OSF327757 PCB327757 PLX327757 PVT327757 QFP327757 QPL327757 QZH327757 RJD327757 RSZ327757 SCV327757 SMR327757 SWN327757 TGJ327757 TQF327757 UAB327757 UJX327757 UTT327757 VDP327757 VNL327757 VXH327757 WHD327757 WQZ327757 XAV327757 EN393293 OJ393293 YF393293 AIB393293 ARX393293 BBT393293 BLP393293 BVL393293 CFH393293 CPD393293 CYZ393293 DIV393293 DSR393293 ECN393293 EMJ393293 EWF393293 FGB393293 FPX393293 FZT393293 GJP393293 GTL393293 HDH393293 HND393293 HWZ393293 IGV393293 IQR393293 JAN393293 JKJ393293 JUF393293 KEB393293 KNX393293 KXT393293 LHP393293 LRL393293 MBH393293 MLD393293 MUZ393293 NEV393293 NOR393293 NYN393293 OIJ393293 OSF393293 PCB393293 PLX393293 PVT393293 QFP393293 QPL393293 QZH393293 RJD393293 RSZ393293 SCV393293 SMR393293 SWN393293 TGJ393293 TQF393293 UAB393293 UJX393293 UTT393293 VDP393293 VNL393293 VXH393293 WHD393293 WQZ393293 XAV393293 EN458829 OJ458829 YF458829 AIB458829 ARX458829 BBT458829 BLP458829 BVL458829 CFH458829 CPD458829 CYZ458829 DIV458829 DSR458829 ECN458829 EMJ458829 EWF458829 FGB458829 FPX458829 FZT458829 GJP458829 GTL458829 HDH458829 HND458829 HWZ458829 IGV458829 IQR458829 JAN458829 JKJ458829 JUF458829 KEB458829 KNX458829 KXT458829 LHP458829 LRL458829 MBH458829 MLD458829 MUZ458829 NEV458829 NOR458829 NYN458829 OIJ458829 OSF458829 PCB458829 PLX458829 PVT458829 QFP458829 QPL458829 QZH458829 RJD458829 RSZ458829 SCV458829 SMR458829 SWN458829 TGJ458829 TQF458829 UAB458829 UJX458829 UTT458829 VDP458829 VNL458829 VXH458829 WHD458829 WQZ458829 XAV458829 EN524365 OJ524365 YF524365 AIB524365 ARX524365 BBT524365 BLP524365 BVL524365 CFH524365 CPD524365 CYZ524365 DIV524365 DSR524365 ECN524365 EMJ524365 EWF524365 FGB524365 FPX524365 FZT524365 GJP524365 GTL524365 HDH524365 HND524365 HWZ524365 IGV524365 IQR524365 JAN524365 JKJ524365 JUF524365 KEB524365 KNX524365 KXT524365 LHP524365 LRL524365 MBH524365 MLD524365 MUZ524365 NEV524365 NOR524365 NYN524365 OIJ524365 OSF524365 PCB524365 PLX524365 PVT524365 QFP524365 QPL524365 QZH524365 RJD524365 RSZ524365 SCV524365 SMR524365 SWN524365 TGJ524365 TQF524365 UAB524365 UJX524365 UTT524365 VDP524365 VNL524365 VXH524365 WHD524365 WQZ524365 XAV524365 EN589901 OJ589901 YF589901 AIB589901 ARX589901 BBT589901 BLP589901 BVL589901 CFH589901 CPD589901 CYZ589901 DIV589901 DSR589901 ECN589901 EMJ589901 EWF589901 FGB589901 FPX589901 FZT589901 GJP589901 GTL589901 HDH589901 HND589901 HWZ589901 IGV589901 IQR589901 JAN589901 JKJ589901 JUF589901 KEB589901 KNX589901 KXT589901 LHP589901 LRL589901 MBH589901 MLD589901 MUZ589901 NEV589901 NOR589901 NYN589901 OIJ589901 OSF589901 PCB589901 PLX589901 PVT589901 QFP589901 QPL589901 QZH589901 RJD589901 RSZ589901 SCV589901 SMR589901 SWN589901 TGJ589901 TQF589901 UAB589901 UJX589901 UTT589901 VDP589901 VNL589901 VXH589901 WHD589901 WQZ589901 XAV589901 EN655437 OJ655437 YF655437 AIB655437 ARX655437 BBT655437 BLP655437 BVL655437 CFH655437 CPD655437 CYZ655437 DIV655437 DSR655437 ECN655437 EMJ655437 EWF655437 FGB655437 FPX655437 FZT655437 GJP655437 GTL655437 HDH655437 HND655437 HWZ655437 IGV655437 IQR655437 JAN655437 JKJ655437 JUF655437 KEB655437 KNX655437 KXT655437 LHP655437 LRL655437 MBH655437 MLD655437 MUZ655437 NEV655437 NOR655437 NYN655437 OIJ655437 OSF655437 PCB655437 PLX655437 PVT655437 QFP655437 QPL655437 QZH655437 RJD655437 RSZ655437 SCV655437 SMR655437 SWN655437 TGJ655437 TQF655437 UAB655437 UJX655437 UTT655437 VDP655437 VNL655437 VXH655437 WHD655437 WQZ655437 XAV655437 EN720973 OJ720973 YF720973 AIB720973 ARX720973 BBT720973 BLP720973 BVL720973 CFH720973 CPD720973 CYZ720973 DIV720973 DSR720973 ECN720973 EMJ720973 EWF720973 FGB720973 FPX720973 FZT720973 GJP720973 GTL720973 HDH720973 HND720973 HWZ720973 IGV720973 IQR720973 JAN720973 JKJ720973 JUF720973 KEB720973 KNX720973 KXT720973 LHP720973 LRL720973 MBH720973 MLD720973 MUZ720973 NEV720973 NOR720973 NYN720973 OIJ720973 OSF720973 PCB720973 PLX720973 PVT720973 QFP720973 QPL720973 QZH720973 RJD720973 RSZ720973 SCV720973 SMR720973 SWN720973 TGJ720973 TQF720973 UAB720973 UJX720973 UTT720973 VDP720973 VNL720973 VXH720973 WHD720973 WQZ720973 XAV720973 EN786509 OJ786509 YF786509 AIB786509 ARX786509 BBT786509 BLP786509 BVL786509 CFH786509 CPD786509 CYZ786509 DIV786509 DSR786509 ECN786509 EMJ786509 EWF786509 FGB786509 FPX786509 FZT786509 GJP786509 GTL786509 HDH786509 HND786509 HWZ786509 IGV786509 IQR786509 JAN786509 JKJ786509 JUF786509 KEB786509 KNX786509 KXT786509 LHP786509 LRL786509 MBH786509 MLD786509 MUZ786509 NEV786509 NOR786509 NYN786509 OIJ786509 OSF786509 PCB786509 PLX786509 PVT786509 QFP786509 QPL786509 QZH786509 RJD786509 RSZ786509 SCV786509 SMR786509 SWN786509 TGJ786509 TQF786509 UAB786509 UJX786509 UTT786509 VDP786509 VNL786509 VXH786509 WHD786509 WQZ786509 XAV786509 EN852045 OJ852045 YF852045 AIB852045 ARX852045 BBT852045 BLP852045 BVL852045 CFH852045 CPD852045 CYZ852045 DIV852045 DSR852045 ECN852045 EMJ852045 EWF852045 FGB852045 FPX852045 FZT852045 GJP852045 GTL852045 HDH852045 HND852045 HWZ852045 IGV852045 IQR852045 JAN852045 JKJ852045 JUF852045 KEB852045 KNX852045 KXT852045 LHP852045 LRL852045 MBH852045 MLD852045 MUZ852045 NEV852045 NOR852045 NYN852045 OIJ852045 OSF852045 PCB852045 PLX852045 PVT852045 QFP852045 QPL852045 QZH852045 RJD852045 RSZ852045 SCV852045 SMR852045 SWN852045 TGJ852045 TQF852045 UAB852045 UJX852045 UTT852045 VDP852045 VNL852045 VXH852045 WHD852045 WQZ852045 XAV852045 EN917581 OJ917581 YF917581 AIB917581 ARX917581 BBT917581 BLP917581 BVL917581 CFH917581 CPD917581 CYZ917581 DIV917581 DSR917581 ECN917581 EMJ917581 EWF917581 FGB917581 FPX917581 FZT917581 GJP917581 GTL917581 HDH917581 HND917581 HWZ917581 IGV917581 IQR917581 JAN917581 JKJ917581 JUF917581 KEB917581 KNX917581 KXT917581 LHP917581 LRL917581 MBH917581 MLD917581 MUZ917581 NEV917581 NOR917581 NYN917581 OIJ917581 OSF917581 PCB917581 PLX917581 PVT917581 QFP917581 QPL917581 QZH917581 RJD917581 RSZ917581 SCV917581 SMR917581 SWN917581 TGJ917581 TQF917581 UAB917581 UJX917581 UTT917581 VDP917581 VNL917581 VXH917581 WHD917581 WQZ917581 XAV917581 EN983117 OJ983117 YF983117 AIB983117 ARX983117 BBT983117 BLP983117 BVL983117 CFH983117 CPD983117 CYZ983117 DIV983117 DSR983117 ECN983117 EMJ983117 EWF983117 FGB983117 FPX983117 FZT983117 GJP983117 GTL983117 HDH983117 HND983117 HWZ983117 IGV983117 IQR983117 JAN983117 JKJ983117 JUF983117 KEB983117 KNX983117 KXT983117 LHP983117 LRL983117 MBH983117 MLD983117 MUZ983117 NEV983117 NOR983117 NYN983117 OIJ983117 OSF983117 PCB983117 PLX983117 PVT983117 QFP983117 QPL983117 QZH983117 RJD983117 RSZ983117 SCV983117 SMR983117 SWN983117 TGJ983117 TQF983117 UAB983117 UJX983117 UTT983117 VDP983117 VNL983117 VXH983117 WHD983117 WQZ983117 XAV983117 AW16 KS16 UO16 AEK16 AOG16 AYC16 BHY16 BRU16 CBQ16 CLM16 CVI16 DFE16 DPA16 DYW16 EIS16 ESO16 FCK16 FMG16 FWC16 GFY16 GPU16 GZQ16 HJM16 HTI16 IDE16 INA16 IWW16 JGS16 JQO16 KAK16 KKG16 KUC16 LDY16 LNU16 LXQ16 MHM16 MRI16 NBE16 NLA16 NUW16 OES16 OOO16 OYK16 PIG16 PSC16 QBY16 QLU16 QVQ16 RFM16 RPI16 RZE16 SJA16 SSW16 TCS16 TMO16 TWK16 UGG16 UQC16 UZY16 VJU16 VTQ16 WDM16 WNI16 WXE16 AW65552 KS65552 UO65552 AEK65552 AOG65552 AYC65552 BHY65552 BRU65552 CBQ65552 CLM65552 CVI65552 DFE65552 DPA65552 DYW65552 EIS65552 ESO65552 FCK65552 FMG65552 FWC65552 GFY65552 GPU65552 GZQ65552 HJM65552 HTI65552 IDE65552 INA65552 IWW65552 JGS65552 JQO65552 KAK65552 KKG65552 KUC65552 LDY65552 LNU65552 LXQ65552 MHM65552 MRI65552 NBE65552 NLA65552 NUW65552 OES65552 OOO65552 OYK65552 PIG65552 PSC65552 QBY65552 QLU65552 QVQ65552 RFM65552 RPI65552 RZE65552 SJA65552 SSW65552 TCS65552 TMO65552 TWK65552 UGG65552 UQC65552 UZY65552 VJU65552 VTQ65552 WDM65552 WNI65552 WXE65552 AW131088 KS131088 UO131088 AEK131088 AOG131088 AYC131088 BHY131088 BRU131088 CBQ131088 CLM131088 CVI131088 DFE131088 DPA131088 DYW131088 EIS131088 ESO131088 FCK131088 FMG131088 FWC131088 GFY131088 GPU131088 GZQ131088 HJM131088 HTI131088 IDE131088 INA131088 IWW131088 JGS131088 JQO131088 KAK131088 KKG131088 KUC131088 LDY131088 LNU131088 LXQ131088 MHM131088 MRI131088 NBE131088 NLA131088 NUW131088 OES131088 OOO131088 OYK131088 PIG131088 PSC131088 QBY131088 QLU131088 QVQ131088 RFM131088 RPI131088 RZE131088 SJA131088 SSW131088 TCS131088 TMO131088 TWK131088 UGG131088 UQC131088 UZY131088 VJU131088 VTQ131088 WDM131088 WNI131088 WXE131088 AW196624 KS196624 UO196624 AEK196624 AOG196624 AYC196624 BHY196624 BRU196624 CBQ196624 CLM196624 CVI196624 DFE196624 DPA196624 DYW196624 EIS196624 ESO196624 FCK196624 FMG196624 FWC196624 GFY196624 GPU196624 GZQ196624 HJM196624 HTI196624 IDE196624 INA196624 IWW196624 JGS196624 JQO196624 KAK196624 KKG196624 KUC196624 LDY196624 LNU196624 LXQ196624 MHM196624 MRI196624 NBE196624 NLA196624 NUW196624 OES196624 OOO196624 OYK196624 PIG196624 PSC196624 QBY196624 QLU196624 QVQ196624 RFM196624 RPI196624 RZE196624 SJA196624 SSW196624 TCS196624 TMO196624 TWK196624 UGG196624 UQC196624 UZY196624 VJU196624 VTQ196624 WDM196624 WNI196624 WXE196624 AW262160 KS262160 UO262160 AEK262160 AOG262160 AYC262160 BHY262160 BRU262160 CBQ262160 CLM262160 CVI262160 DFE262160 DPA262160 DYW262160 EIS262160 ESO262160 FCK262160 FMG262160 FWC262160 GFY262160 GPU262160 GZQ262160 HJM262160 HTI262160 IDE262160 INA262160 IWW262160 JGS262160 JQO262160 KAK262160 KKG262160 KUC262160 LDY262160 LNU262160 LXQ262160 MHM262160 MRI262160 NBE262160 NLA262160 NUW262160 OES262160 OOO262160 OYK262160 PIG262160 PSC262160 QBY262160 QLU262160 QVQ262160 RFM262160 RPI262160 RZE262160 SJA262160 SSW262160 TCS262160 TMO262160 TWK262160 UGG262160 UQC262160 UZY262160 VJU262160 VTQ262160 WDM262160 WNI262160 WXE262160 AW327696 KS327696 UO327696 AEK327696 AOG327696 AYC327696 BHY327696 BRU327696 CBQ327696 CLM327696 CVI327696 DFE327696 DPA327696 DYW327696 EIS327696 ESO327696 FCK327696 FMG327696 FWC327696 GFY327696 GPU327696 GZQ327696 HJM327696 HTI327696 IDE327696 INA327696 IWW327696 JGS327696 JQO327696 KAK327696 KKG327696 KUC327696 LDY327696 LNU327696 LXQ327696 MHM327696 MRI327696 NBE327696 NLA327696 NUW327696 OES327696 OOO327696 OYK327696 PIG327696 PSC327696 QBY327696 QLU327696 QVQ327696 RFM327696 RPI327696 RZE327696 SJA327696 SSW327696 TCS327696 TMO327696 TWK327696 UGG327696 UQC327696 UZY327696 VJU327696 VTQ327696 WDM327696 WNI327696 WXE327696 AW393232 KS393232 UO393232 AEK393232 AOG393232 AYC393232 BHY393232 BRU393232 CBQ393232 CLM393232 CVI393232 DFE393232 DPA393232 DYW393232 EIS393232 ESO393232 FCK393232 FMG393232 FWC393232 GFY393232 GPU393232 GZQ393232 HJM393232 HTI393232 IDE393232 INA393232 IWW393232 JGS393232 JQO393232 KAK393232 KKG393232 KUC393232 LDY393232 LNU393232 LXQ393232 MHM393232 MRI393232 NBE393232 NLA393232 NUW393232 OES393232 OOO393232 OYK393232 PIG393232 PSC393232 QBY393232 QLU393232 QVQ393232 RFM393232 RPI393232 RZE393232 SJA393232 SSW393232 TCS393232 TMO393232 TWK393232 UGG393232 UQC393232 UZY393232 VJU393232 VTQ393232 WDM393232 WNI393232 WXE393232 AW458768 KS458768 UO458768 AEK458768 AOG458768 AYC458768 BHY458768 BRU458768 CBQ458768 CLM458768 CVI458768 DFE458768 DPA458768 DYW458768 EIS458768 ESO458768 FCK458768 FMG458768 FWC458768 GFY458768 GPU458768 GZQ458768 HJM458768 HTI458768 IDE458768 INA458768 IWW458768 JGS458768 JQO458768 KAK458768 KKG458768 KUC458768 LDY458768 LNU458768 LXQ458768 MHM458768 MRI458768 NBE458768 NLA458768 NUW458768 OES458768 OOO458768 OYK458768 PIG458768 PSC458768 QBY458768 QLU458768 QVQ458768 RFM458768 RPI458768 RZE458768 SJA458768 SSW458768 TCS458768 TMO458768 TWK458768 UGG458768 UQC458768 UZY458768 VJU458768 VTQ458768 WDM458768 WNI458768 WXE458768 AW524304 KS524304 UO524304 AEK524304 AOG524304 AYC524304 BHY524304 BRU524304 CBQ524304 CLM524304 CVI524304 DFE524304 DPA524304 DYW524304 EIS524304 ESO524304 FCK524304 FMG524304 FWC524304 GFY524304 GPU524304 GZQ524304 HJM524304 HTI524304 IDE524304 INA524304 IWW524304 JGS524304 JQO524304 KAK524304 KKG524304 KUC524304 LDY524304 LNU524304 LXQ524304 MHM524304 MRI524304 NBE524304 NLA524304 NUW524304 OES524304 OOO524304 OYK524304 PIG524304 PSC524304 QBY524304 QLU524304 QVQ524304 RFM524304 RPI524304 RZE524304 SJA524304 SSW524304 TCS524304 TMO524304 TWK524304 UGG524304 UQC524304 UZY524304 VJU524304 VTQ524304 WDM524304 WNI524304 WXE524304 AW589840 KS589840 UO589840 AEK589840 AOG589840 AYC589840 BHY589840 BRU589840 CBQ589840 CLM589840 CVI589840 DFE589840 DPA589840 DYW589840 EIS589840 ESO589840 FCK589840 FMG589840 FWC589840 GFY589840 GPU589840 GZQ589840 HJM589840 HTI589840 IDE589840 INA589840 IWW589840 JGS589840 JQO589840 KAK589840 KKG589840 KUC589840 LDY589840 LNU589840 LXQ589840 MHM589840 MRI589840 NBE589840 NLA589840 NUW589840 OES589840 OOO589840 OYK589840 PIG589840 PSC589840 QBY589840 QLU589840 QVQ589840 RFM589840 RPI589840 RZE589840 SJA589840 SSW589840 TCS589840 TMO589840 TWK589840 UGG589840 UQC589840 UZY589840 VJU589840 VTQ589840 WDM589840 WNI589840 WXE589840 AW655376 KS655376 UO655376 AEK655376 AOG655376 AYC655376 BHY655376 BRU655376 CBQ655376 CLM655376 CVI655376 DFE655376 DPA655376 DYW655376 EIS655376 ESO655376 FCK655376 FMG655376 FWC655376 GFY655376 GPU655376 GZQ655376 HJM655376 HTI655376 IDE655376 INA655376 IWW655376 JGS655376 JQO655376 KAK655376 KKG655376 KUC655376 LDY655376 LNU655376 LXQ655376 MHM655376 MRI655376 NBE655376 NLA655376 NUW655376 OES655376 OOO655376 OYK655376 PIG655376 PSC655376 QBY655376 QLU655376 QVQ655376 RFM655376 RPI655376 RZE655376 SJA655376 SSW655376 TCS655376 TMO655376 TWK655376 UGG655376 UQC655376 UZY655376 VJU655376 VTQ655376 WDM655376 WNI655376 WXE655376 AW720912 KS720912 UO720912 AEK720912 AOG720912 AYC720912 BHY720912 BRU720912 CBQ720912 CLM720912 CVI720912 DFE720912 DPA720912 DYW720912 EIS720912 ESO720912 FCK720912 FMG720912 FWC720912 GFY720912 GPU720912 GZQ720912 HJM720912 HTI720912 IDE720912 INA720912 IWW720912 JGS720912 JQO720912 KAK720912 KKG720912 KUC720912 LDY720912 LNU720912 LXQ720912 MHM720912 MRI720912 NBE720912 NLA720912 NUW720912 OES720912 OOO720912 OYK720912 PIG720912 PSC720912 QBY720912 QLU720912 QVQ720912 RFM720912 RPI720912 RZE720912 SJA720912 SSW720912 TCS720912 TMO720912 TWK720912 UGG720912 UQC720912 UZY720912 VJU720912 VTQ720912 WDM720912 WNI720912 WXE720912 AW786448 KS786448 UO786448 AEK786448 AOG786448 AYC786448 BHY786448 BRU786448 CBQ786448 CLM786448 CVI786448 DFE786448 DPA786448 DYW786448 EIS786448 ESO786448 FCK786448 FMG786448 FWC786448 GFY786448 GPU786448 GZQ786448 HJM786448 HTI786448 IDE786448 INA786448 IWW786448 JGS786448 JQO786448 KAK786448 KKG786448 KUC786448 LDY786448 LNU786448 LXQ786448 MHM786448 MRI786448 NBE786448 NLA786448 NUW786448 OES786448 OOO786448 OYK786448 PIG786448 PSC786448 QBY786448 QLU786448 QVQ786448 RFM786448 RPI786448 RZE786448 SJA786448 SSW786448 TCS786448 TMO786448 TWK786448 UGG786448 UQC786448 UZY786448 VJU786448 VTQ786448 WDM786448 WNI786448 WXE786448 AW851984 KS851984 UO851984 AEK851984 AOG851984 AYC851984 BHY851984 BRU851984 CBQ851984 CLM851984 CVI851984 DFE851984 DPA851984 DYW851984 EIS851984 ESO851984 FCK851984 FMG851984 FWC851984 GFY851984 GPU851984 GZQ851984 HJM851984 HTI851984 IDE851984 INA851984 IWW851984 JGS851984 JQO851984 KAK851984 KKG851984 KUC851984 LDY851984 LNU851984 LXQ851984 MHM851984 MRI851984 NBE851984 NLA851984 NUW851984 OES851984 OOO851984 OYK851984 PIG851984 PSC851984 QBY851984 QLU851984 QVQ851984 RFM851984 RPI851984 RZE851984 SJA851984 SSW851984 TCS851984 TMO851984 TWK851984 UGG851984 UQC851984 UZY851984 VJU851984 VTQ851984 WDM851984 WNI851984 WXE851984 AW917520 KS917520 UO917520 AEK917520 AOG917520 AYC917520 BHY917520 BRU917520 CBQ917520 CLM917520 CVI917520 DFE917520 DPA917520 DYW917520 EIS917520 ESO917520 FCK917520 FMG917520 FWC917520 GFY917520 GPU917520 GZQ917520 HJM917520 HTI917520 IDE917520 INA917520 IWW917520 JGS917520 JQO917520 KAK917520 KKG917520 KUC917520 LDY917520 LNU917520 LXQ917520 MHM917520 MRI917520 NBE917520 NLA917520 NUW917520 OES917520 OOO917520 OYK917520 PIG917520 PSC917520 QBY917520 QLU917520 QVQ917520 RFM917520 RPI917520 RZE917520 SJA917520 SSW917520 TCS917520 TMO917520 TWK917520 UGG917520 UQC917520 UZY917520 VJU917520 VTQ917520 WDM917520 WNI917520 WXE917520 AW983056 KS983056 UO983056 AEK983056 AOG983056 AYC983056 BHY983056 BRU983056 CBQ983056 CLM983056 CVI983056 DFE983056 DPA983056 DYW983056 EIS983056 ESO983056 FCK983056 FMG983056 FWC983056 GFY983056 GPU983056 GZQ983056 HJM983056 HTI983056 IDE983056 INA983056 IWW983056 JGS983056 JQO983056 KAK983056 KKG983056 KUC983056 LDY983056 LNU983056 LXQ983056 MHM983056 MRI983056 NBE983056 NLA983056 NUW983056 OES983056 OOO983056 OYK983056 PIG983056 PSC983056 QBY983056 QLU983056 QVQ983056 RFM983056 RPI983056 RZE983056 SJA983056 SSW983056 TCS983056 TMO983056 TWK983056 UGG983056 UQC983056 UZY983056 VJU983056 VTQ983056 WDM983056 WNI983056 WXE983056 AO16 KK16 UG16 AEC16 ANY16 AXU16 BHQ16 BRM16 CBI16 CLE16 CVA16 DEW16 DOS16 DYO16 EIK16 ESG16 FCC16 FLY16 FVU16 GFQ16 GPM16 GZI16 HJE16 HTA16 ICW16 IMS16 IWO16 JGK16 JQG16 KAC16 KJY16 KTU16 LDQ16 LNM16 LXI16 MHE16 MRA16 NAW16 NKS16 NUO16 OEK16 OOG16 OYC16 PHY16 PRU16 QBQ16 QLM16 QVI16 RFE16 RPA16 RYW16 SIS16 SSO16 TCK16 TMG16 TWC16 UFY16 UPU16 UZQ16 VJM16 VTI16 WDE16 WNA16 WWW16 AO65552 KK65552 UG65552 AEC65552 ANY65552 AXU65552 BHQ65552 BRM65552 CBI65552 CLE65552 CVA65552 DEW65552 DOS65552 DYO65552 EIK65552 ESG65552 FCC65552 FLY65552 FVU65552 GFQ65552 GPM65552 GZI65552 HJE65552 HTA65552 ICW65552 IMS65552 IWO65552 JGK65552 JQG65552 KAC65552 KJY65552 KTU65552 LDQ65552 LNM65552 LXI65552 MHE65552 MRA65552 NAW65552 NKS65552 NUO65552 OEK65552 OOG65552 OYC65552 PHY65552 PRU65552 QBQ65552 QLM65552 QVI65552 RFE65552 RPA65552 RYW65552 SIS65552 SSO65552 TCK65552 TMG65552 TWC65552 UFY65552 UPU65552 UZQ65552 VJM65552 VTI65552 WDE65552 WNA65552 WWW65552 AO131088 KK131088 UG131088 AEC131088 ANY131088 AXU131088 BHQ131088 BRM131088 CBI131088 CLE131088 CVA131088 DEW131088 DOS131088 DYO131088 EIK131088 ESG131088 FCC131088 FLY131088 FVU131088 GFQ131088 GPM131088 GZI131088 HJE131088 HTA131088 ICW131088 IMS131088 IWO131088 JGK131088 JQG131088 KAC131088 KJY131088 KTU131088 LDQ131088 LNM131088 LXI131088 MHE131088 MRA131088 NAW131088 NKS131088 NUO131088 OEK131088 OOG131088 OYC131088 PHY131088 PRU131088 QBQ131088 QLM131088 QVI131088 RFE131088 RPA131088 RYW131088 SIS131088 SSO131088 TCK131088 TMG131088 TWC131088 UFY131088 UPU131088 UZQ131088 VJM131088 VTI131088 WDE131088 WNA131088 WWW131088 AO196624 KK196624 UG196624 AEC196624 ANY196624 AXU196624 BHQ196624 BRM196624 CBI196624 CLE196624 CVA196624 DEW196624 DOS196624 DYO196624 EIK196624 ESG196624 FCC196624 FLY196624 FVU196624 GFQ196624 GPM196624 GZI196624 HJE196624 HTA196624 ICW196624 IMS196624 IWO196624 JGK196624 JQG196624 KAC196624 KJY196624 KTU196624 LDQ196624 LNM196624 LXI196624 MHE196624 MRA196624 NAW196624 NKS196624 NUO196624 OEK196624 OOG196624 OYC196624 PHY196624 PRU196624 QBQ196624 QLM196624 QVI196624 RFE196624 RPA196624 RYW196624 SIS196624 SSO196624 TCK196624 TMG196624 TWC196624 UFY196624 UPU196624 UZQ196624 VJM196624 VTI196624 WDE196624 WNA196624 WWW196624 AO262160 KK262160 UG262160 AEC262160 ANY262160 AXU262160 BHQ262160 BRM262160 CBI262160 CLE262160 CVA262160 DEW262160 DOS262160 DYO262160 EIK262160 ESG262160 FCC262160 FLY262160 FVU262160 GFQ262160 GPM262160 GZI262160 HJE262160 HTA262160 ICW262160 IMS262160 IWO262160 JGK262160 JQG262160 KAC262160 KJY262160 KTU262160 LDQ262160 LNM262160 LXI262160 MHE262160 MRA262160 NAW262160 NKS262160 NUO262160 OEK262160 OOG262160 OYC262160 PHY262160 PRU262160 QBQ262160 QLM262160 QVI262160 RFE262160 RPA262160 RYW262160 SIS262160 SSO262160 TCK262160 TMG262160 TWC262160 UFY262160 UPU262160 UZQ262160 VJM262160 VTI262160 WDE262160 WNA262160 WWW262160 AO327696 KK327696 UG327696 AEC327696 ANY327696 AXU327696 BHQ327696 BRM327696 CBI327696 CLE327696 CVA327696 DEW327696 DOS327696 DYO327696 EIK327696 ESG327696 FCC327696 FLY327696 FVU327696 GFQ327696 GPM327696 GZI327696 HJE327696 HTA327696 ICW327696 IMS327696 IWO327696 JGK327696 JQG327696 KAC327696 KJY327696 KTU327696 LDQ327696 LNM327696 LXI327696 MHE327696 MRA327696 NAW327696 NKS327696 NUO327696 OEK327696 OOG327696 OYC327696 PHY327696 PRU327696 QBQ327696 QLM327696 QVI327696 RFE327696 RPA327696 RYW327696 SIS327696 SSO327696 TCK327696 TMG327696 TWC327696 UFY327696 UPU327696 UZQ327696 VJM327696 VTI327696 WDE327696 WNA327696 WWW327696 AO393232 KK393232 UG393232 AEC393232 ANY393232 AXU393232 BHQ393232 BRM393232 CBI393232 CLE393232 CVA393232 DEW393232 DOS393232 DYO393232 EIK393232 ESG393232 FCC393232 FLY393232 FVU393232 GFQ393232 GPM393232 GZI393232 HJE393232 HTA393232 ICW393232 IMS393232 IWO393232 JGK393232 JQG393232 KAC393232 KJY393232 KTU393232 LDQ393232 LNM393232 LXI393232 MHE393232 MRA393232 NAW393232 NKS393232 NUO393232 OEK393232 OOG393232 OYC393232 PHY393232 PRU393232 QBQ393232 QLM393232 QVI393232 RFE393232 RPA393232 RYW393232 SIS393232 SSO393232 TCK393232 TMG393232 TWC393232 UFY393232 UPU393232 UZQ393232 VJM393232 VTI393232 WDE393232 WNA393232 WWW393232 AO458768 KK458768 UG458768 AEC458768 ANY458768 AXU458768 BHQ458768 BRM458768 CBI458768 CLE458768 CVA458768 DEW458768 DOS458768 DYO458768 EIK458768 ESG458768 FCC458768 FLY458768 FVU458768 GFQ458768 GPM458768 GZI458768 HJE458768 HTA458768 ICW458768 IMS458768 IWO458768 JGK458768 JQG458768 KAC458768 KJY458768 KTU458768 LDQ458768 LNM458768 LXI458768 MHE458768 MRA458768 NAW458768 NKS458768 NUO458768 OEK458768 OOG458768 OYC458768 PHY458768 PRU458768 QBQ458768 QLM458768 QVI458768 RFE458768 RPA458768 RYW458768 SIS458768 SSO458768 TCK458768 TMG458768 TWC458768 UFY458768 UPU458768 UZQ458768 VJM458768 VTI458768 WDE458768 WNA458768 WWW458768 AO524304 KK524304 UG524304 AEC524304 ANY524304 AXU524304 BHQ524304 BRM524304 CBI524304 CLE524304 CVA524304 DEW524304 DOS524304 DYO524304 EIK524304 ESG524304 FCC524304 FLY524304 FVU524304 GFQ524304 GPM524304 GZI524304 HJE524304 HTA524304 ICW524304 IMS524304 IWO524304 JGK524304 JQG524304 KAC524304 KJY524304 KTU524304 LDQ524304 LNM524304 LXI524304 MHE524304 MRA524304 NAW524304 NKS524304 NUO524304 OEK524304 OOG524304 OYC524304 PHY524304 PRU524304 QBQ524304 QLM524304 QVI524304 RFE524304 RPA524304 RYW524304 SIS524304 SSO524304 TCK524304 TMG524304 TWC524304 UFY524304 UPU524304 UZQ524304 VJM524304 VTI524304 WDE524304 WNA524304 WWW524304 AO589840 KK589840 UG589840 AEC589840 ANY589840 AXU589840 BHQ589840 BRM589840 CBI589840 CLE589840 CVA589840 DEW589840 DOS589840 DYO589840 EIK589840 ESG589840 FCC589840 FLY589840 FVU589840 GFQ589840 GPM589840 GZI589840 HJE589840 HTA589840 ICW589840 IMS589840 IWO589840 JGK589840 JQG589840 KAC589840 KJY589840 KTU589840 LDQ589840 LNM589840 LXI589840 MHE589840 MRA589840 NAW589840 NKS589840 NUO589840 OEK589840 OOG589840 OYC589840 PHY589840 PRU589840 QBQ589840 QLM589840 QVI589840 RFE589840 RPA589840 RYW589840 SIS589840 SSO589840 TCK589840 TMG589840 TWC589840 UFY589840 UPU589840 UZQ589840 VJM589840 VTI589840 WDE589840 WNA589840 WWW589840 AO655376 KK655376 UG655376 AEC655376 ANY655376 AXU655376 BHQ655376 BRM655376 CBI655376 CLE655376 CVA655376 DEW655376 DOS655376 DYO655376 EIK655376 ESG655376 FCC655376 FLY655376 FVU655376 GFQ655376 GPM655376 GZI655376 HJE655376 HTA655376 ICW655376 IMS655376 IWO655376 JGK655376 JQG655376 KAC655376 KJY655376 KTU655376 LDQ655376 LNM655376 LXI655376 MHE655376 MRA655376 NAW655376 NKS655376 NUO655376 OEK655376 OOG655376 OYC655376 PHY655376 PRU655376 QBQ655376 QLM655376 QVI655376 RFE655376 RPA655376 RYW655376 SIS655376 SSO655376 TCK655376 TMG655376 TWC655376 UFY655376 UPU655376 UZQ655376 VJM655376 VTI655376 WDE655376 WNA655376 WWW655376 AO720912 KK720912 UG720912 AEC720912 ANY720912 AXU720912 BHQ720912 BRM720912 CBI720912 CLE720912 CVA720912 DEW720912 DOS720912 DYO720912 EIK720912 ESG720912 FCC720912 FLY720912 FVU720912 GFQ720912 GPM720912 GZI720912 HJE720912 HTA720912 ICW720912 IMS720912 IWO720912 JGK720912 JQG720912 KAC720912 KJY720912 KTU720912 LDQ720912 LNM720912 LXI720912 MHE720912 MRA720912 NAW720912 NKS720912 NUO720912 OEK720912 OOG720912 OYC720912 PHY720912 PRU720912 QBQ720912 QLM720912 QVI720912 RFE720912 RPA720912 RYW720912 SIS720912 SSO720912 TCK720912 TMG720912 TWC720912 UFY720912 UPU720912 UZQ720912 VJM720912 VTI720912 WDE720912 WNA720912 WWW720912 AO786448 KK786448 UG786448 AEC786448 ANY786448 AXU786448 BHQ786448 BRM786448 CBI786448 CLE786448 CVA786448 DEW786448 DOS786448 DYO786448 EIK786448 ESG786448 FCC786448 FLY786448 FVU786448 GFQ786448 GPM786448 GZI786448 HJE786448 HTA786448 ICW786448 IMS786448 IWO786448 JGK786448 JQG786448 KAC786448 KJY786448 KTU786448 LDQ786448 LNM786448 LXI786448 MHE786448 MRA786448 NAW786448 NKS786448 NUO786448 OEK786448 OOG786448 OYC786448 PHY786448 PRU786448 QBQ786448 QLM786448 QVI786448 RFE786448 RPA786448 RYW786448 SIS786448 SSO786448 TCK786448 TMG786448 TWC786448 UFY786448 UPU786448 UZQ786448 VJM786448 VTI786448 WDE786448 WNA786448 WWW786448 AO851984 KK851984 UG851984 AEC851984 ANY851984 AXU851984 BHQ851984 BRM851984 CBI851984 CLE851984 CVA851984 DEW851984 DOS851984 DYO851984 EIK851984 ESG851984 FCC851984 FLY851984 FVU851984 GFQ851984 GPM851984 GZI851984 HJE851984 HTA851984 ICW851984 IMS851984 IWO851984 JGK851984 JQG851984 KAC851984 KJY851984 KTU851984 LDQ851984 LNM851984 LXI851984 MHE851984 MRA851984 NAW851984 NKS851984 NUO851984 OEK851984 OOG851984 OYC851984 PHY851984 PRU851984 QBQ851984 QLM851984 QVI851984 RFE851984 RPA851984 RYW851984 SIS851984 SSO851984 TCK851984 TMG851984 TWC851984 UFY851984 UPU851984 UZQ851984 VJM851984 VTI851984 WDE851984 WNA851984 WWW851984 AO917520 KK917520 UG917520 AEC917520 ANY917520 AXU917520 BHQ917520 BRM917520 CBI917520 CLE917520 CVA917520 DEW917520 DOS917520 DYO917520 EIK917520 ESG917520 FCC917520 FLY917520 FVU917520 GFQ917520 GPM917520 GZI917520 HJE917520 HTA917520 ICW917520 IMS917520 IWO917520 JGK917520 JQG917520 KAC917520 KJY917520 KTU917520 LDQ917520 LNM917520 LXI917520 MHE917520 MRA917520 NAW917520 NKS917520 NUO917520 OEK917520 OOG917520 OYC917520 PHY917520 PRU917520 QBQ917520 QLM917520 QVI917520 RFE917520 RPA917520 RYW917520 SIS917520 SSO917520 TCK917520 TMG917520 TWC917520 UFY917520 UPU917520 UZQ917520 VJM917520 VTI917520 WDE917520 WNA917520 WWW917520 AO983056 KK983056 UG983056 AEC983056 ANY983056 AXU983056 BHQ983056 BRM983056 CBI983056 CLE983056 CVA983056 DEW983056 DOS983056 DYO983056 EIK983056 ESG983056 FCC983056 FLY983056 FVU983056 GFQ983056 GPM983056 GZI983056 HJE983056 HTA983056 ICW983056 IMS983056 IWO983056 JGK983056 JQG983056 KAC983056 KJY983056 KTU983056 LDQ983056 LNM983056 LXI983056 MHE983056 MRA983056 NAW983056 NKS983056 NUO983056 OEK983056 OOG983056 OYC983056 PHY983056 PRU983056 QBQ983056 QLM983056 QVI983056 RFE983056 RPA983056 RYW983056 SIS983056 SSO983056 TCK983056 TMG983056 TWC983056 UFY983056 UPU983056 UZQ983056 VJM983056 VTI983056 WDE983056 WNA983056 WWW983056 AW13 KS13 UO13 AEK13 AOG13 AYC13 BHY13 BRU13 CBQ13 CLM13 CVI13 DFE13 DPA13 DYW13 EIS13 ESO13 FCK13 FMG13 FWC13 GFY13 GPU13 GZQ13 HJM13 HTI13 IDE13 INA13 IWW13 JGS13 JQO13 KAK13 KKG13 KUC13 LDY13 LNU13 LXQ13 MHM13 MRI13 NBE13 NLA13 NUW13 OES13 OOO13 OYK13 PIG13 PSC13 QBY13 QLU13 QVQ13 RFM13 RPI13 RZE13 SJA13 SSW13 TCS13 TMO13 TWK13 UGG13 UQC13 UZY13 VJU13 VTQ13 WDM13 WNI13 WXE13 AW65549 KS65549 UO65549 AEK65549 AOG65549 AYC65549 BHY65549 BRU65549 CBQ65549 CLM65549 CVI65549 DFE65549 DPA65549 DYW65549 EIS65549 ESO65549 FCK65549 FMG65549 FWC65549 GFY65549 GPU65549 GZQ65549 HJM65549 HTI65549 IDE65549 INA65549 IWW65549 JGS65549 JQO65549 KAK65549 KKG65549 KUC65549 LDY65549 LNU65549 LXQ65549 MHM65549 MRI65549 NBE65549 NLA65549 NUW65549 OES65549 OOO65549 OYK65549 PIG65549 PSC65549 QBY65549 QLU65549 QVQ65549 RFM65549 RPI65549 RZE65549 SJA65549 SSW65549 TCS65549 TMO65549 TWK65549 UGG65549 UQC65549 UZY65549 VJU65549 VTQ65549 WDM65549 WNI65549 WXE65549 AW131085 KS131085 UO131085 AEK131085 AOG131085 AYC131085 BHY131085 BRU131085 CBQ131085 CLM131085 CVI131085 DFE131085 DPA131085 DYW131085 EIS131085 ESO131085 FCK131085 FMG131085 FWC131085 GFY131085 GPU131085 GZQ131085 HJM131085 HTI131085 IDE131085 INA131085 IWW131085 JGS131085 JQO131085 KAK131085 KKG131085 KUC131085 LDY131085 LNU131085 LXQ131085 MHM131085 MRI131085 NBE131085 NLA131085 NUW131085 OES131085 OOO131085 OYK131085 PIG131085 PSC131085 QBY131085 QLU131085 QVQ131085 RFM131085 RPI131085 RZE131085 SJA131085 SSW131085 TCS131085 TMO131085 TWK131085 UGG131085 UQC131085 UZY131085 VJU131085 VTQ131085 WDM131085 WNI131085 WXE131085 AW196621 KS196621 UO196621 AEK196621 AOG196621 AYC196621 BHY196621 BRU196621 CBQ196621 CLM196621 CVI196621 DFE196621 DPA196621 DYW196621 EIS196621 ESO196621 FCK196621 FMG196621 FWC196621 GFY196621 GPU196621 GZQ196621 HJM196621 HTI196621 IDE196621 INA196621 IWW196621 JGS196621 JQO196621 KAK196621 KKG196621 KUC196621 LDY196621 LNU196621 LXQ196621 MHM196621 MRI196621 NBE196621 NLA196621 NUW196621 OES196621 OOO196621 OYK196621 PIG196621 PSC196621 QBY196621 QLU196621 QVQ196621 RFM196621 RPI196621 RZE196621 SJA196621 SSW196621 TCS196621 TMO196621 TWK196621 UGG196621 UQC196621 UZY196621 VJU196621 VTQ196621 WDM196621 WNI196621 WXE196621 AW262157 KS262157 UO262157 AEK262157 AOG262157 AYC262157 BHY262157 BRU262157 CBQ262157 CLM262157 CVI262157 DFE262157 DPA262157 DYW262157 EIS262157 ESO262157 FCK262157 FMG262157 FWC262157 GFY262157 GPU262157 GZQ262157 HJM262157 HTI262157 IDE262157 INA262157 IWW262157 JGS262157 JQO262157 KAK262157 KKG262157 KUC262157 LDY262157 LNU262157 LXQ262157 MHM262157 MRI262157 NBE262157 NLA262157 NUW262157 OES262157 OOO262157 OYK262157 PIG262157 PSC262157 QBY262157 QLU262157 QVQ262157 RFM262157 RPI262157 RZE262157 SJA262157 SSW262157 TCS262157 TMO262157 TWK262157 UGG262157 UQC262157 UZY262157 VJU262157 VTQ262157 WDM262157 WNI262157 WXE262157 AW327693 KS327693 UO327693 AEK327693 AOG327693 AYC327693 BHY327693 BRU327693 CBQ327693 CLM327693 CVI327693 DFE327693 DPA327693 DYW327693 EIS327693 ESO327693 FCK327693 FMG327693 FWC327693 GFY327693 GPU327693 GZQ327693 HJM327693 HTI327693 IDE327693 INA327693 IWW327693 JGS327693 JQO327693 KAK327693 KKG327693 KUC327693 LDY327693 LNU327693 LXQ327693 MHM327693 MRI327693 NBE327693 NLA327693 NUW327693 OES327693 OOO327693 OYK327693 PIG327693 PSC327693 QBY327693 QLU327693 QVQ327693 RFM327693 RPI327693 RZE327693 SJA327693 SSW327693 TCS327693 TMO327693 TWK327693 UGG327693 UQC327693 UZY327693 VJU327693 VTQ327693 WDM327693 WNI327693 WXE327693 AW393229 KS393229 UO393229 AEK393229 AOG393229 AYC393229 BHY393229 BRU393229 CBQ393229 CLM393229 CVI393229 DFE393229 DPA393229 DYW393229 EIS393229 ESO393229 FCK393229 FMG393229 FWC393229 GFY393229 GPU393229 GZQ393229 HJM393229 HTI393229 IDE393229 INA393229 IWW393229 JGS393229 JQO393229 KAK393229 KKG393229 KUC393229 LDY393229 LNU393229 LXQ393229 MHM393229 MRI393229 NBE393229 NLA393229 NUW393229 OES393229 OOO393229 OYK393229 PIG393229 PSC393229 QBY393229 QLU393229 QVQ393229 RFM393229 RPI393229 RZE393229 SJA393229 SSW393229 TCS393229 TMO393229 TWK393229 UGG393229 UQC393229 UZY393229 VJU393229 VTQ393229 WDM393229 WNI393229 WXE393229 AW458765 KS458765 UO458765 AEK458765 AOG458765 AYC458765 BHY458765 BRU458765 CBQ458765 CLM458765 CVI458765 DFE458765 DPA458765 DYW458765 EIS458765 ESO458765 FCK458765 FMG458765 FWC458765 GFY458765 GPU458765 GZQ458765 HJM458765 HTI458765 IDE458765 INA458765 IWW458765 JGS458765 JQO458765 KAK458765 KKG458765 KUC458765 LDY458765 LNU458765 LXQ458765 MHM458765 MRI458765 NBE458765 NLA458765 NUW458765 OES458765 OOO458765 OYK458765 PIG458765 PSC458765 QBY458765 QLU458765 QVQ458765 RFM458765 RPI458765 RZE458765 SJA458765 SSW458765 TCS458765 TMO458765 TWK458765 UGG458765 UQC458765 UZY458765 VJU458765 VTQ458765 WDM458765 WNI458765 WXE458765 AW524301 KS524301 UO524301 AEK524301 AOG524301 AYC524301 BHY524301 BRU524301 CBQ524301 CLM524301 CVI524301 DFE524301 DPA524301 DYW524301 EIS524301 ESO524301 FCK524301 FMG524301 FWC524301 GFY524301 GPU524301 GZQ524301 HJM524301 HTI524301 IDE524301 INA524301 IWW524301 JGS524301 JQO524301 KAK524301 KKG524301 KUC524301 LDY524301 LNU524301 LXQ524301 MHM524301 MRI524301 NBE524301 NLA524301 NUW524301 OES524301 OOO524301 OYK524301 PIG524301 PSC524301 QBY524301 QLU524301 QVQ524301 RFM524301 RPI524301 RZE524301 SJA524301 SSW524301 TCS524301 TMO524301 TWK524301 UGG524301 UQC524301 UZY524301 VJU524301 VTQ524301 WDM524301 WNI524301 WXE524301 AW589837 KS589837 UO589837 AEK589837 AOG589837 AYC589837 BHY589837 BRU589837 CBQ589837 CLM589837 CVI589837 DFE589837 DPA589837 DYW589837 EIS589837 ESO589837 FCK589837 FMG589837 FWC589837 GFY589837 GPU589837 GZQ589837 HJM589837 HTI589837 IDE589837 INA589837 IWW589837 JGS589837 JQO589837 KAK589837 KKG589837 KUC589837 LDY589837 LNU589837 LXQ589837 MHM589837 MRI589837 NBE589837 NLA589837 NUW589837 OES589837 OOO589837 OYK589837 PIG589837 PSC589837 QBY589837 QLU589837 QVQ589837 RFM589837 RPI589837 RZE589837 SJA589837 SSW589837 TCS589837 TMO589837 TWK589837 UGG589837 UQC589837 UZY589837 VJU589837 VTQ589837 WDM589837 WNI589837 WXE589837 AW655373 KS655373 UO655373 AEK655373 AOG655373 AYC655373 BHY655373 BRU655373 CBQ655373 CLM655373 CVI655373 DFE655373 DPA655373 DYW655373 EIS655373 ESO655373 FCK655373 FMG655373 FWC655373 GFY655373 GPU655373 GZQ655373 HJM655373 HTI655373 IDE655373 INA655373 IWW655373 JGS655373 JQO655373 KAK655373 KKG655373 KUC655373 LDY655373 LNU655373 LXQ655373 MHM655373 MRI655373 NBE655373 NLA655373 NUW655373 OES655373 OOO655373 OYK655373 PIG655373 PSC655373 QBY655373 QLU655373 QVQ655373 RFM655373 RPI655373 RZE655373 SJA655373 SSW655373 TCS655373 TMO655373 TWK655373 UGG655373 UQC655373 UZY655373 VJU655373 VTQ655373 WDM655373 WNI655373 WXE655373 AW720909 KS720909 UO720909 AEK720909 AOG720909 AYC720909 BHY720909 BRU720909 CBQ720909 CLM720909 CVI720909 DFE720909 DPA720909 DYW720909 EIS720909 ESO720909 FCK720909 FMG720909 FWC720909 GFY720909 GPU720909 GZQ720909 HJM720909 HTI720909 IDE720909 INA720909 IWW720909 JGS720909 JQO720909 KAK720909 KKG720909 KUC720909 LDY720909 LNU720909 LXQ720909 MHM720909 MRI720909 NBE720909 NLA720909 NUW720909 OES720909 OOO720909 OYK720909 PIG720909 PSC720909 QBY720909 QLU720909 QVQ720909 RFM720909 RPI720909 RZE720909 SJA720909 SSW720909 TCS720909 TMO720909 TWK720909 UGG720909 UQC720909 UZY720909 VJU720909 VTQ720909 WDM720909 WNI720909 WXE720909 AW786445 KS786445 UO786445 AEK786445 AOG786445 AYC786445 BHY786445 BRU786445 CBQ786445 CLM786445 CVI786445 DFE786445 DPA786445 DYW786445 EIS786445 ESO786445 FCK786445 FMG786445 FWC786445 GFY786445 GPU786445 GZQ786445 HJM786445 HTI786445 IDE786445 INA786445 IWW786445 JGS786445 JQO786445 KAK786445 KKG786445 KUC786445 LDY786445 LNU786445 LXQ786445 MHM786445 MRI786445 NBE786445 NLA786445 NUW786445 OES786445 OOO786445 OYK786445 PIG786445 PSC786445 QBY786445 QLU786445 QVQ786445 RFM786445 RPI786445 RZE786445 SJA786445 SSW786445 TCS786445 TMO786445 TWK786445 UGG786445 UQC786445 UZY786445 VJU786445 VTQ786445 WDM786445 WNI786445 WXE786445 AW851981 KS851981 UO851981 AEK851981 AOG851981 AYC851981 BHY851981 BRU851981 CBQ851981 CLM851981 CVI851981 DFE851981 DPA851981 DYW851981 EIS851981 ESO851981 FCK851981 FMG851981 FWC851981 GFY851981 GPU851981 GZQ851981 HJM851981 HTI851981 IDE851981 INA851981 IWW851981 JGS851981 JQO851981 KAK851981 KKG851981 KUC851981 LDY851981 LNU851981 LXQ851981 MHM851981 MRI851981 NBE851981 NLA851981 NUW851981 OES851981 OOO851981 OYK851981 PIG851981 PSC851981 QBY851981 QLU851981 QVQ851981 RFM851981 RPI851981 RZE851981 SJA851981 SSW851981 TCS851981 TMO851981 TWK851981 UGG851981 UQC851981 UZY851981 VJU851981 VTQ851981 WDM851981 WNI851981 WXE851981 AW917517 KS917517 UO917517 AEK917517 AOG917517 AYC917517 BHY917517 BRU917517 CBQ917517 CLM917517 CVI917517 DFE917517 DPA917517 DYW917517 EIS917517 ESO917517 FCK917517 FMG917517 FWC917517 GFY917517 GPU917517 GZQ917517 HJM917517 HTI917517 IDE917517 INA917517 IWW917517 JGS917517 JQO917517 KAK917517 KKG917517 KUC917517 LDY917517 LNU917517 LXQ917517 MHM917517 MRI917517 NBE917517 NLA917517 NUW917517 OES917517 OOO917517 OYK917517 PIG917517 PSC917517 QBY917517 QLU917517 QVQ917517 RFM917517 RPI917517 RZE917517 SJA917517 SSW917517 TCS917517 TMO917517 TWK917517 UGG917517 UQC917517 UZY917517 VJU917517 VTQ917517 WDM917517 WNI917517 WXE917517 AW983053 KS983053 UO983053 AEK983053 AOG983053 AYC983053 BHY983053 BRU983053 CBQ983053 CLM983053 CVI983053 DFE983053 DPA983053 DYW983053 EIS983053 ESO983053 FCK983053 FMG983053 FWC983053 GFY983053 GPU983053 GZQ983053 HJM983053 HTI983053 IDE983053 INA983053 IWW983053 JGS983053 JQO983053 KAK983053 KKG983053 KUC983053 LDY983053 LNU983053 LXQ983053 MHM983053 MRI983053 NBE983053 NLA983053 NUW983053 OES983053 OOO983053 OYK983053 PIG983053 PSC983053 QBY983053 QLU983053 QVQ983053 RFM983053 RPI983053 RZE983053 SJA983053 SSW983053 TCS983053 TMO983053 TWK983053 UGG983053 UQC983053 UZY983053 VJU983053 VTQ983053 WDM983053 WNI983053 WXE983053 AO19 KK19 UG19 AEC19 ANY19 AXU19 BHQ19 BRM19 CBI19 CLE19 CVA19 DEW19 DOS19 DYO19 EIK19 ESG19 FCC19 FLY19 FVU19 GFQ19 GPM19 GZI19 HJE19 HTA19 ICW19 IMS19 IWO19 JGK19 JQG19 KAC19 KJY19 KTU19 LDQ19 LNM19 LXI19 MHE19 MRA19 NAW19 NKS19 NUO19 OEK19 OOG19 OYC19 PHY19 PRU19 QBQ19 QLM19 QVI19 RFE19 RPA19 RYW19 SIS19 SSO19 TCK19 TMG19 TWC19 UFY19 UPU19 UZQ19 VJM19 VTI19 WDE19 WNA19 WWW19 AO65555 KK65555 UG65555 AEC65555 ANY65555 AXU65555 BHQ65555 BRM65555 CBI65555 CLE65555 CVA65555 DEW65555 DOS65555 DYO65555 EIK65555 ESG65555 FCC65555 FLY65555 FVU65555 GFQ65555 GPM65555 GZI65555 HJE65555 HTA65555 ICW65555 IMS65555 IWO65555 JGK65555 JQG65555 KAC65555 KJY65555 KTU65555 LDQ65555 LNM65555 LXI65555 MHE65555 MRA65555 NAW65555 NKS65555 NUO65555 OEK65555 OOG65555 OYC65555 PHY65555 PRU65555 QBQ65555 QLM65555 QVI65555 RFE65555 RPA65555 RYW65555 SIS65555 SSO65555 TCK65555 TMG65555 TWC65555 UFY65555 UPU65555 UZQ65555 VJM65555 VTI65555 WDE65555 WNA65555 WWW65555 AO131091 KK131091 UG131091 AEC131091 ANY131091 AXU131091 BHQ131091 BRM131091 CBI131091 CLE131091 CVA131091 DEW131091 DOS131091 DYO131091 EIK131091 ESG131091 FCC131091 FLY131091 FVU131091 GFQ131091 GPM131091 GZI131091 HJE131091 HTA131091 ICW131091 IMS131091 IWO131091 JGK131091 JQG131091 KAC131091 KJY131091 KTU131091 LDQ131091 LNM131091 LXI131091 MHE131091 MRA131091 NAW131091 NKS131091 NUO131091 OEK131091 OOG131091 OYC131091 PHY131091 PRU131091 QBQ131091 QLM131091 QVI131091 RFE131091 RPA131091 RYW131091 SIS131091 SSO131091 TCK131091 TMG131091 TWC131091 UFY131091 UPU131091 UZQ131091 VJM131091 VTI131091 WDE131091 WNA131091 WWW131091 AO196627 KK196627 UG196627 AEC196627 ANY196627 AXU196627 BHQ196627 BRM196627 CBI196627 CLE196627 CVA196627 DEW196627 DOS196627 DYO196627 EIK196627 ESG196627 FCC196627 FLY196627 FVU196627 GFQ196627 GPM196627 GZI196627 HJE196627 HTA196627 ICW196627 IMS196627 IWO196627 JGK196627 JQG196627 KAC196627 KJY196627 KTU196627 LDQ196627 LNM196627 LXI196627 MHE196627 MRA196627 NAW196627 NKS196627 NUO196627 OEK196627 OOG196627 OYC196627 PHY196627 PRU196627 QBQ196627 QLM196627 QVI196627 RFE196627 RPA196627 RYW196627 SIS196627 SSO196627 TCK196627 TMG196627 TWC196627 UFY196627 UPU196627 UZQ196627 VJM196627 VTI196627 WDE196627 WNA196627 WWW196627 AO262163 KK262163 UG262163 AEC262163 ANY262163 AXU262163 BHQ262163 BRM262163 CBI262163 CLE262163 CVA262163 DEW262163 DOS262163 DYO262163 EIK262163 ESG262163 FCC262163 FLY262163 FVU262163 GFQ262163 GPM262163 GZI262163 HJE262163 HTA262163 ICW262163 IMS262163 IWO262163 JGK262163 JQG262163 KAC262163 KJY262163 KTU262163 LDQ262163 LNM262163 LXI262163 MHE262163 MRA262163 NAW262163 NKS262163 NUO262163 OEK262163 OOG262163 OYC262163 PHY262163 PRU262163 QBQ262163 QLM262163 QVI262163 RFE262163 RPA262163 RYW262163 SIS262163 SSO262163 TCK262163 TMG262163 TWC262163 UFY262163 UPU262163 UZQ262163 VJM262163 VTI262163 WDE262163 WNA262163 WWW262163 AO327699 KK327699 UG327699 AEC327699 ANY327699 AXU327699 BHQ327699 BRM327699 CBI327699 CLE327699 CVA327699 DEW327699 DOS327699 DYO327699 EIK327699 ESG327699 FCC327699 FLY327699 FVU327699 GFQ327699 GPM327699 GZI327699 HJE327699 HTA327699 ICW327699 IMS327699 IWO327699 JGK327699 JQG327699 KAC327699 KJY327699 KTU327699 LDQ327699 LNM327699 LXI327699 MHE327699 MRA327699 NAW327699 NKS327699 NUO327699 OEK327699 OOG327699 OYC327699 PHY327699 PRU327699 QBQ327699 QLM327699 QVI327699 RFE327699 RPA327699 RYW327699 SIS327699 SSO327699 TCK327699 TMG327699 TWC327699 UFY327699 UPU327699 UZQ327699 VJM327699 VTI327699 WDE327699 WNA327699 WWW327699 AO393235 KK393235 UG393235 AEC393235 ANY393235 AXU393235 BHQ393235 BRM393235 CBI393235 CLE393235 CVA393235 DEW393235 DOS393235 DYO393235 EIK393235 ESG393235 FCC393235 FLY393235 FVU393235 GFQ393235 GPM393235 GZI393235 HJE393235 HTA393235 ICW393235 IMS393235 IWO393235 JGK393235 JQG393235 KAC393235 KJY393235 KTU393235 LDQ393235 LNM393235 LXI393235 MHE393235 MRA393235 NAW393235 NKS393235 NUO393235 OEK393235 OOG393235 OYC393235 PHY393235 PRU393235 QBQ393235 QLM393235 QVI393235 RFE393235 RPA393235 RYW393235 SIS393235 SSO393235 TCK393235 TMG393235 TWC393235 UFY393235 UPU393235 UZQ393235 VJM393235 VTI393235 WDE393235 WNA393235 WWW393235 AO458771 KK458771 UG458771 AEC458771 ANY458771 AXU458771 BHQ458771 BRM458771 CBI458771 CLE458771 CVA458771 DEW458771 DOS458771 DYO458771 EIK458771 ESG458771 FCC458771 FLY458771 FVU458771 GFQ458771 GPM458771 GZI458771 HJE458771 HTA458771 ICW458771 IMS458771 IWO458771 JGK458771 JQG458771 KAC458771 KJY458771 KTU458771 LDQ458771 LNM458771 LXI458771 MHE458771 MRA458771 NAW458771 NKS458771 NUO458771 OEK458771 OOG458771 OYC458771 PHY458771 PRU458771 QBQ458771 QLM458771 QVI458771 RFE458771 RPA458771 RYW458771 SIS458771 SSO458771 TCK458771 TMG458771 TWC458771 UFY458771 UPU458771 UZQ458771 VJM458771 VTI458771 WDE458771 WNA458771 WWW458771 AO524307 KK524307 UG524307 AEC524307 ANY524307 AXU524307 BHQ524307 BRM524307 CBI524307 CLE524307 CVA524307 DEW524307 DOS524307 DYO524307 EIK524307 ESG524307 FCC524307 FLY524307 FVU524307 GFQ524307 GPM524307 GZI524307 HJE524307 HTA524307 ICW524307 IMS524307 IWO524307 JGK524307 JQG524307 KAC524307 KJY524307 KTU524307 LDQ524307 LNM524307 LXI524307 MHE524307 MRA524307 NAW524307 NKS524307 NUO524307 OEK524307 OOG524307 OYC524307 PHY524307 PRU524307 QBQ524307 QLM524307 QVI524307 RFE524307 RPA524307 RYW524307 SIS524307 SSO524307 TCK524307 TMG524307 TWC524307 UFY524307 UPU524307 UZQ524307 VJM524307 VTI524307 WDE524307 WNA524307 WWW524307 AO589843 KK589843 UG589843 AEC589843 ANY589843 AXU589843 BHQ589843 BRM589843 CBI589843 CLE589843 CVA589843 DEW589843 DOS589843 DYO589843 EIK589843 ESG589843 FCC589843 FLY589843 FVU589843 GFQ589843 GPM589843 GZI589843 HJE589843 HTA589843 ICW589843 IMS589843 IWO589843 JGK589843 JQG589843 KAC589843 KJY589843 KTU589843 LDQ589843 LNM589843 LXI589843 MHE589843 MRA589843 NAW589843 NKS589843 NUO589843 OEK589843 OOG589843 OYC589843 PHY589843 PRU589843 QBQ589843 QLM589843 QVI589843 RFE589843 RPA589843 RYW589843 SIS589843 SSO589843 TCK589843 TMG589843 TWC589843 UFY589843 UPU589843 UZQ589843 VJM589843 VTI589843 WDE589843 WNA589843 WWW589843 AO655379 KK655379 UG655379 AEC655379 ANY655379 AXU655379 BHQ655379 BRM655379 CBI655379 CLE655379 CVA655379 DEW655379 DOS655379 DYO655379 EIK655379 ESG655379 FCC655379 FLY655379 FVU655379 GFQ655379 GPM655379 GZI655379 HJE655379 HTA655379 ICW655379 IMS655379 IWO655379 JGK655379 JQG655379 KAC655379 KJY655379 KTU655379 LDQ655379 LNM655379 LXI655379 MHE655379 MRA655379 NAW655379 NKS655379 NUO655379 OEK655379 OOG655379 OYC655379 PHY655379 PRU655379 QBQ655379 QLM655379 QVI655379 RFE655379 RPA655379 RYW655379 SIS655379 SSO655379 TCK655379 TMG655379 TWC655379 UFY655379 UPU655379 UZQ655379 VJM655379 VTI655379 WDE655379 WNA655379 WWW655379 AO720915 KK720915 UG720915 AEC720915 ANY720915 AXU720915 BHQ720915 BRM720915 CBI720915 CLE720915 CVA720915 DEW720915 DOS720915 DYO720915 EIK720915 ESG720915 FCC720915 FLY720915 FVU720915 GFQ720915 GPM720915 GZI720915 HJE720915 HTA720915 ICW720915 IMS720915 IWO720915 JGK720915 JQG720915 KAC720915 KJY720915 KTU720915 LDQ720915 LNM720915 LXI720915 MHE720915 MRA720915 NAW720915 NKS720915 NUO720915 OEK720915 OOG720915 OYC720915 PHY720915 PRU720915 QBQ720915 QLM720915 QVI720915 RFE720915 RPA720915 RYW720915 SIS720915 SSO720915 TCK720915 TMG720915 TWC720915 UFY720915 UPU720915 UZQ720915 VJM720915 VTI720915 WDE720915 WNA720915 WWW720915 AO786451 KK786451 UG786451 AEC786451 ANY786451 AXU786451 BHQ786451 BRM786451 CBI786451 CLE786451 CVA786451 DEW786451 DOS786451 DYO786451 EIK786451 ESG786451 FCC786451 FLY786451 FVU786451 GFQ786451 GPM786451 GZI786451 HJE786451 HTA786451 ICW786451 IMS786451 IWO786451 JGK786451 JQG786451 KAC786451 KJY786451 KTU786451 LDQ786451 LNM786451 LXI786451 MHE786451 MRA786451 NAW786451 NKS786451 NUO786451 OEK786451 OOG786451 OYC786451 PHY786451 PRU786451 QBQ786451 QLM786451 QVI786451 RFE786451 RPA786451 RYW786451 SIS786451 SSO786451 TCK786451 TMG786451 TWC786451 UFY786451 UPU786451 UZQ786451 VJM786451 VTI786451 WDE786451 WNA786451 WWW786451 AO851987 KK851987 UG851987 AEC851987 ANY851987 AXU851987 BHQ851987 BRM851987 CBI851987 CLE851987 CVA851987 DEW851987 DOS851987 DYO851987 EIK851987 ESG851987 FCC851987 FLY851987 FVU851987 GFQ851987 GPM851987 GZI851987 HJE851987 HTA851987 ICW851987 IMS851987 IWO851987 JGK851987 JQG851987 KAC851987 KJY851987 KTU851987 LDQ851987 LNM851987 LXI851987 MHE851987 MRA851987 NAW851987 NKS851987 NUO851987 OEK851987 OOG851987 OYC851987 PHY851987 PRU851987 QBQ851987 QLM851987 QVI851987 RFE851987 RPA851987 RYW851987 SIS851987 SSO851987 TCK851987 TMG851987 TWC851987 UFY851987 UPU851987 UZQ851987 VJM851987 VTI851987 WDE851987 WNA851987 WWW851987 AO917523 KK917523 UG917523 AEC917523 ANY917523 AXU917523 BHQ917523 BRM917523 CBI917523 CLE917523 CVA917523 DEW917523 DOS917523 DYO917523 EIK917523 ESG917523 FCC917523 FLY917523 FVU917523 GFQ917523 GPM917523 GZI917523 HJE917523 HTA917523 ICW917523 IMS917523 IWO917523 JGK917523 JQG917523 KAC917523 KJY917523 KTU917523 LDQ917523 LNM917523 LXI917523 MHE917523 MRA917523 NAW917523 NKS917523 NUO917523 OEK917523 OOG917523 OYC917523 PHY917523 PRU917523 QBQ917523 QLM917523 QVI917523 RFE917523 RPA917523 RYW917523 SIS917523 SSO917523 TCK917523 TMG917523 TWC917523 UFY917523 UPU917523 UZQ917523 VJM917523 VTI917523 WDE917523 WNA917523 WWW917523 AO983059 KK983059 UG983059 AEC983059 ANY983059 AXU983059 BHQ983059 BRM983059 CBI983059 CLE983059 CVA983059 DEW983059 DOS983059 DYO983059 EIK983059 ESG983059 FCC983059 FLY983059 FVU983059 GFQ983059 GPM983059 GZI983059 HJE983059 HTA983059 ICW983059 IMS983059 IWO983059 JGK983059 JQG983059 KAC983059 KJY983059 KTU983059 LDQ983059 LNM983059 LXI983059 MHE983059 MRA983059 NAW983059 NKS983059 NUO983059 OEK983059 OOG983059 OYC983059 PHY983059 PRU983059 QBQ983059 QLM983059 QVI983059 RFE983059 RPA983059 RYW983059 SIS983059 SSO983059 TCK983059 TMG983059 TWC983059 UFY983059 UPU983059 UZQ983059 VJM983059 VTI983059 WDE983059 WNA983059 WWW983059 AC77 JY77 TU77 ADQ77 ANM77 AXI77 BHE77 BRA77 CAW77 CKS77 CUO77 DEK77 DOG77 DYC77 EHY77 ERU77 FBQ77 FLM77 FVI77 GFE77 GPA77 GYW77 HIS77 HSO77 ICK77 IMG77 IWC77 JFY77 JPU77 JZQ77 KJM77 KTI77 LDE77 LNA77 LWW77 MGS77 MQO77 NAK77 NKG77 NUC77 ODY77 ONU77 OXQ77 PHM77 PRI77 QBE77 QLA77 QUW77 RES77 ROO77 RYK77 SIG77 SSC77 TBY77 TLU77 TVQ77 UFM77 UPI77 UZE77 VJA77 VSW77 WCS77 WMO77 WWK77 AC65613 JY65613 TU65613 ADQ65613 ANM65613 AXI65613 BHE65613 BRA65613 CAW65613 CKS65613 CUO65613 DEK65613 DOG65613 DYC65613 EHY65613 ERU65613 FBQ65613 FLM65613 FVI65613 GFE65613 GPA65613 GYW65613 HIS65613 HSO65613 ICK65613 IMG65613 IWC65613 JFY65613 JPU65613 JZQ65613 KJM65613 KTI65613 LDE65613 LNA65613 LWW65613 MGS65613 MQO65613 NAK65613 NKG65613 NUC65613 ODY65613 ONU65613 OXQ65613 PHM65613 PRI65613 QBE65613 QLA65613 QUW65613 RES65613 ROO65613 RYK65613 SIG65613 SSC65613 TBY65613 TLU65613 TVQ65613 UFM65613 UPI65613 UZE65613 VJA65613 VSW65613 WCS65613 WMO65613 WWK65613 AC131149 JY131149 TU131149 ADQ131149 ANM131149 AXI131149 BHE131149 BRA131149 CAW131149 CKS131149 CUO131149 DEK131149 DOG131149 DYC131149 EHY131149 ERU131149 FBQ131149 FLM131149 FVI131149 GFE131149 GPA131149 GYW131149 HIS131149 HSO131149 ICK131149 IMG131149 IWC131149 JFY131149 JPU131149 JZQ131149 KJM131149 KTI131149 LDE131149 LNA131149 LWW131149 MGS131149 MQO131149 NAK131149 NKG131149 NUC131149 ODY131149 ONU131149 OXQ131149 PHM131149 PRI131149 QBE131149 QLA131149 QUW131149 RES131149 ROO131149 RYK131149 SIG131149 SSC131149 TBY131149 TLU131149 TVQ131149 UFM131149 UPI131149 UZE131149 VJA131149 VSW131149 WCS131149 WMO131149 WWK131149 AC196685 JY196685 TU196685 ADQ196685 ANM196685 AXI196685 BHE196685 BRA196685 CAW196685 CKS196685 CUO196685 DEK196685 DOG196685 DYC196685 EHY196685 ERU196685 FBQ196685 FLM196685 FVI196685 GFE196685 GPA196685 GYW196685 HIS196685 HSO196685 ICK196685 IMG196685 IWC196685 JFY196685 JPU196685 JZQ196685 KJM196685 KTI196685 LDE196685 LNA196685 LWW196685 MGS196685 MQO196685 NAK196685 NKG196685 NUC196685 ODY196685 ONU196685 OXQ196685 PHM196685 PRI196685 QBE196685 QLA196685 QUW196685 RES196685 ROO196685 RYK196685 SIG196685 SSC196685 TBY196685 TLU196685 TVQ196685 UFM196685 UPI196685 UZE196685 VJA196685 VSW196685 WCS196685 WMO196685 WWK196685 AC262221 JY262221 TU262221 ADQ262221 ANM262221 AXI262221 BHE262221 BRA262221 CAW262221 CKS262221 CUO262221 DEK262221 DOG262221 DYC262221 EHY262221 ERU262221 FBQ262221 FLM262221 FVI262221 GFE262221 GPA262221 GYW262221 HIS262221 HSO262221 ICK262221 IMG262221 IWC262221 JFY262221 JPU262221 JZQ262221 KJM262221 KTI262221 LDE262221 LNA262221 LWW262221 MGS262221 MQO262221 NAK262221 NKG262221 NUC262221 ODY262221 ONU262221 OXQ262221 PHM262221 PRI262221 QBE262221 QLA262221 QUW262221 RES262221 ROO262221 RYK262221 SIG262221 SSC262221 TBY262221 TLU262221 TVQ262221 UFM262221 UPI262221 UZE262221 VJA262221 VSW262221 WCS262221 WMO262221 WWK262221 AC327757 JY327757 TU327757 ADQ327757 ANM327757 AXI327757 BHE327757 BRA327757 CAW327757 CKS327757 CUO327757 DEK327757 DOG327757 DYC327757 EHY327757 ERU327757 FBQ327757 FLM327757 FVI327757 GFE327757 GPA327757 GYW327757 HIS327757 HSO327757 ICK327757 IMG327757 IWC327757 JFY327757 JPU327757 JZQ327757 KJM327757 KTI327757 LDE327757 LNA327757 LWW327757 MGS327757 MQO327757 NAK327757 NKG327757 NUC327757 ODY327757 ONU327757 OXQ327757 PHM327757 PRI327757 QBE327757 QLA327757 QUW327757 RES327757 ROO327757 RYK327757 SIG327757 SSC327757 TBY327757 TLU327757 TVQ327757 UFM327757 UPI327757 UZE327757 VJA327757 VSW327757 WCS327757 WMO327757 WWK327757 AC393293 JY393293 TU393293 ADQ393293 ANM393293 AXI393293 BHE393293 BRA393293 CAW393293 CKS393293 CUO393293 DEK393293 DOG393293 DYC393293 EHY393293 ERU393293 FBQ393293 FLM393293 FVI393293 GFE393293 GPA393293 GYW393293 HIS393293 HSO393293 ICK393293 IMG393293 IWC393293 JFY393293 JPU393293 JZQ393293 KJM393293 KTI393293 LDE393293 LNA393293 LWW393293 MGS393293 MQO393293 NAK393293 NKG393293 NUC393293 ODY393293 ONU393293 OXQ393293 PHM393293 PRI393293 QBE393293 QLA393293 QUW393293 RES393293 ROO393293 RYK393293 SIG393293 SSC393293 TBY393293 TLU393293 TVQ393293 UFM393293 UPI393293 UZE393293 VJA393293 VSW393293 WCS393293 WMO393293 WWK393293 AC458829 JY458829 TU458829 ADQ458829 ANM458829 AXI458829 BHE458829 BRA458829 CAW458829 CKS458829 CUO458829 DEK458829 DOG458829 DYC458829 EHY458829 ERU458829 FBQ458829 FLM458829 FVI458829 GFE458829 GPA458829 GYW458829 HIS458829 HSO458829 ICK458829 IMG458829 IWC458829 JFY458829 JPU458829 JZQ458829 KJM458829 KTI458829 LDE458829 LNA458829 LWW458829 MGS458829 MQO458829 NAK458829 NKG458829 NUC458829 ODY458829 ONU458829 OXQ458829 PHM458829 PRI458829 QBE458829 QLA458829 QUW458829 RES458829 ROO458829 RYK458829 SIG458829 SSC458829 TBY458829 TLU458829 TVQ458829 UFM458829 UPI458829 UZE458829 VJA458829 VSW458829 WCS458829 WMO458829 WWK458829 AC524365 JY524365 TU524365 ADQ524365 ANM524365 AXI524365 BHE524365 BRA524365 CAW524365 CKS524365 CUO524365 DEK524365 DOG524365 DYC524365 EHY524365 ERU524365 FBQ524365 FLM524365 FVI524365 GFE524365 GPA524365 GYW524365 HIS524365 HSO524365 ICK524365 IMG524365 IWC524365 JFY524365 JPU524365 JZQ524365 KJM524365 KTI524365 LDE524365 LNA524365 LWW524365 MGS524365 MQO524365 NAK524365 NKG524365 NUC524365 ODY524365 ONU524365 OXQ524365 PHM524365 PRI524365 QBE524365 QLA524365 QUW524365 RES524365 ROO524365 RYK524365 SIG524365 SSC524365 TBY524365 TLU524365 TVQ524365 UFM524365 UPI524365 UZE524365 VJA524365 VSW524365 WCS524365 WMO524365 WWK524365 AC589901 JY589901 TU589901 ADQ589901 ANM589901 AXI589901 BHE589901 BRA589901 CAW589901 CKS589901 CUO589901 DEK589901 DOG589901 DYC589901 EHY589901 ERU589901 FBQ589901 FLM589901 FVI589901 GFE589901 GPA589901 GYW589901 HIS589901 HSO589901 ICK589901 IMG589901 IWC589901 JFY589901 JPU589901 JZQ589901 KJM589901 KTI589901 LDE589901 LNA589901 LWW589901 MGS589901 MQO589901 NAK589901 NKG589901 NUC589901 ODY589901 ONU589901 OXQ589901 PHM589901 PRI589901 QBE589901 QLA589901 QUW589901 RES589901 ROO589901 RYK589901 SIG589901 SSC589901 TBY589901 TLU589901 TVQ589901 UFM589901 UPI589901 UZE589901 VJA589901 VSW589901 WCS589901 WMO589901 WWK589901 AC655437 JY655437 TU655437 ADQ655437 ANM655437 AXI655437 BHE655437 BRA655437 CAW655437 CKS655437 CUO655437 DEK655437 DOG655437 DYC655437 EHY655437 ERU655437 FBQ655437 FLM655437 FVI655437 GFE655437 GPA655437 GYW655437 HIS655437 HSO655437 ICK655437 IMG655437 IWC655437 JFY655437 JPU655437 JZQ655437 KJM655437 KTI655437 LDE655437 LNA655437 LWW655437 MGS655437 MQO655437 NAK655437 NKG655437 NUC655437 ODY655437 ONU655437 OXQ655437 PHM655437 PRI655437 QBE655437 QLA655437 QUW655437 RES655437 ROO655437 RYK655437 SIG655437 SSC655437 TBY655437 TLU655437 TVQ655437 UFM655437 UPI655437 UZE655437 VJA655437 VSW655437 WCS655437 WMO655437 WWK655437 AC720973 JY720973 TU720973 ADQ720973 ANM720973 AXI720973 BHE720973 BRA720973 CAW720973 CKS720973 CUO720973 DEK720973 DOG720973 DYC720973 EHY720973 ERU720973 FBQ720973 FLM720973 FVI720973 GFE720973 GPA720973 GYW720973 HIS720973 HSO720973 ICK720973 IMG720973 IWC720973 JFY720973 JPU720973 JZQ720973 KJM720973 KTI720973 LDE720973 LNA720973 LWW720973 MGS720973 MQO720973 NAK720973 NKG720973 NUC720973 ODY720973 ONU720973 OXQ720973 PHM720973 PRI720973 QBE720973 QLA720973 QUW720973 RES720973 ROO720973 RYK720973 SIG720973 SSC720973 TBY720973 TLU720973 TVQ720973 UFM720973 UPI720973 UZE720973 VJA720973 VSW720973 WCS720973 WMO720973 WWK720973 AC786509 JY786509 TU786509 ADQ786509 ANM786509 AXI786509 BHE786509 BRA786509 CAW786509 CKS786509 CUO786509 DEK786509 DOG786509 DYC786509 EHY786509 ERU786509 FBQ786509 FLM786509 FVI786509 GFE786509 GPA786509 GYW786509 HIS786509 HSO786509 ICK786509 IMG786509 IWC786509 JFY786509 JPU786509 JZQ786509 KJM786509 KTI786509 LDE786509 LNA786509 LWW786509 MGS786509 MQO786509 NAK786509 NKG786509 NUC786509 ODY786509 ONU786509 OXQ786509 PHM786509 PRI786509 QBE786509 QLA786509 QUW786509 RES786509 ROO786509 RYK786509 SIG786509 SSC786509 TBY786509 TLU786509 TVQ786509 UFM786509 UPI786509 UZE786509 VJA786509 VSW786509 WCS786509 WMO786509 WWK786509 AC852045 JY852045 TU852045 ADQ852045 ANM852045 AXI852045 BHE852045 BRA852045 CAW852045 CKS852045 CUO852045 DEK852045 DOG852045 DYC852045 EHY852045 ERU852045 FBQ852045 FLM852045 FVI852045 GFE852045 GPA852045 GYW852045 HIS852045 HSO852045 ICK852045 IMG852045 IWC852045 JFY852045 JPU852045 JZQ852045 KJM852045 KTI852045 LDE852045 LNA852045 LWW852045 MGS852045 MQO852045 NAK852045 NKG852045 NUC852045 ODY852045 ONU852045 OXQ852045 PHM852045 PRI852045 QBE852045 QLA852045 QUW852045 RES852045 ROO852045 RYK852045 SIG852045 SSC852045 TBY852045 TLU852045 TVQ852045 UFM852045 UPI852045 UZE852045 VJA852045 VSW852045 WCS852045 WMO852045 WWK852045 AC917581 JY917581 TU917581 ADQ917581 ANM917581 AXI917581 BHE917581 BRA917581 CAW917581 CKS917581 CUO917581 DEK917581 DOG917581 DYC917581 EHY917581 ERU917581 FBQ917581 FLM917581 FVI917581 GFE917581 GPA917581 GYW917581 HIS917581 HSO917581 ICK917581 IMG917581 IWC917581 JFY917581 JPU917581 JZQ917581 KJM917581 KTI917581 LDE917581 LNA917581 LWW917581 MGS917581 MQO917581 NAK917581 NKG917581 NUC917581 ODY917581 ONU917581 OXQ917581 PHM917581 PRI917581 QBE917581 QLA917581 QUW917581 RES917581 ROO917581 RYK917581 SIG917581 SSC917581 TBY917581 TLU917581 TVQ917581 UFM917581 UPI917581 UZE917581 VJA917581 VSW917581 WCS917581 WMO917581 WWK917581 AC983117 JY983117 TU983117 ADQ983117 ANM983117 AXI983117 BHE983117 BRA983117 CAW983117 CKS983117 CUO983117 DEK983117 DOG983117 DYC983117 EHY983117 ERU983117 FBQ983117 FLM983117 FVI983117 GFE983117 GPA983117 GYW983117 HIS983117 HSO983117 ICK983117 IMG983117 IWC983117 JFY983117 JPU983117 JZQ983117 KJM983117 KTI983117 LDE983117 LNA983117 LWW983117 MGS983117 MQO983117 NAK983117 NKG983117 NUC983117 ODY983117 ONU983117 OXQ983117 PHM983117 PRI983117 QBE983117 QLA983117 QUW983117 RES983117 ROO983117 RYK983117 SIG983117 SSC983117 TBY983117 TLU983117 TVQ983117 UFM983117 UPI983117 UZE983117 VJA983117 VSW983117 WCS983117 WMO983117 WWK983117 E2:AE19 JA2:KA19 SW2:TW19 ACS2:ADS19 AMO2:ANO19 AWK2:AXK19 BGG2:BHG19 BQC2:BRC19 BZY2:CAY19 CJU2:CKU19 CTQ2:CUQ19 DDM2:DEM19 DNI2:DOI19 DXE2:DYE19 EHA2:EIA19 EQW2:ERW19 FAS2:FBS19 FKO2:FLO19 FUK2:FVK19 GEG2:GFG19 GOC2:GPC19 GXY2:GYY19 HHU2:HIU19 HRQ2:HSQ19 IBM2:ICM19 ILI2:IMI19 IVE2:IWE19 JFA2:JGA19 JOW2:JPW19 JYS2:JZS19 KIO2:KJO19 KSK2:KTK19 LCG2:LDG19 LMC2:LNC19 LVY2:LWY19 MFU2:MGU19 MPQ2:MQQ19 MZM2:NAM19 NJI2:NKI19 NTE2:NUE19 ODA2:OEA19 OMW2:ONW19 OWS2:OXS19 PGO2:PHO19 PQK2:PRK19 QAG2:QBG19 QKC2:QLC19 QTY2:QUY19 RDU2:REU19 RNQ2:ROQ19 RXM2:RYM19 SHI2:SII19 SRE2:SSE19 TBA2:TCA19 TKW2:TLW19 TUS2:TVS19 UEO2:UFO19 UOK2:UPK19 UYG2:UZG19 VIC2:VJC19 VRY2:VSY19 WBU2:WCU19 WLQ2:WMQ19 WVM2:WWM19 E65538:AE65555 JA65538:KA65555 SW65538:TW65555 ACS65538:ADS65555 AMO65538:ANO65555 AWK65538:AXK65555 BGG65538:BHG65555 BQC65538:BRC65555 BZY65538:CAY65555 CJU65538:CKU65555 CTQ65538:CUQ65555 DDM65538:DEM65555 DNI65538:DOI65555 DXE65538:DYE65555 EHA65538:EIA65555 EQW65538:ERW65555 FAS65538:FBS65555 FKO65538:FLO65555 FUK65538:FVK65555 GEG65538:GFG65555 GOC65538:GPC65555 GXY65538:GYY65555 HHU65538:HIU65555 HRQ65538:HSQ65555 IBM65538:ICM65555 ILI65538:IMI65555 IVE65538:IWE65555 JFA65538:JGA65555 JOW65538:JPW65555 JYS65538:JZS65555 KIO65538:KJO65555 KSK65538:KTK65555 LCG65538:LDG65555 LMC65538:LNC65555 LVY65538:LWY65555 MFU65538:MGU65555 MPQ65538:MQQ65555 MZM65538:NAM65555 NJI65538:NKI65555 NTE65538:NUE65555 ODA65538:OEA65555 OMW65538:ONW65555 OWS65538:OXS65555 PGO65538:PHO65555 PQK65538:PRK65555 QAG65538:QBG65555 QKC65538:QLC65555 QTY65538:QUY65555 RDU65538:REU65555 RNQ65538:ROQ65555 RXM65538:RYM65555 SHI65538:SII65555 SRE65538:SSE65555 TBA65538:TCA65555 TKW65538:TLW65555 TUS65538:TVS65555 UEO65538:UFO65555 UOK65538:UPK65555 UYG65538:UZG65555 VIC65538:VJC65555 VRY65538:VSY65555 WBU65538:WCU65555 WLQ65538:WMQ65555 WVM65538:WWM65555 E131074:AE131091 JA131074:KA131091 SW131074:TW131091 ACS131074:ADS131091 AMO131074:ANO131091 AWK131074:AXK131091 BGG131074:BHG131091 BQC131074:BRC131091 BZY131074:CAY131091 CJU131074:CKU131091 CTQ131074:CUQ131091 DDM131074:DEM131091 DNI131074:DOI131091 DXE131074:DYE131091 EHA131074:EIA131091 EQW131074:ERW131091 FAS131074:FBS131091 FKO131074:FLO131091 FUK131074:FVK131091 GEG131074:GFG131091 GOC131074:GPC131091 GXY131074:GYY131091 HHU131074:HIU131091 HRQ131074:HSQ131091 IBM131074:ICM131091 ILI131074:IMI131091 IVE131074:IWE131091 JFA131074:JGA131091 JOW131074:JPW131091 JYS131074:JZS131091 KIO131074:KJO131091 KSK131074:KTK131091 LCG131074:LDG131091 LMC131074:LNC131091 LVY131074:LWY131091 MFU131074:MGU131091 MPQ131074:MQQ131091 MZM131074:NAM131091 NJI131074:NKI131091 NTE131074:NUE131091 ODA131074:OEA131091 OMW131074:ONW131091 OWS131074:OXS131091 PGO131074:PHO131091 PQK131074:PRK131091 QAG131074:QBG131091 QKC131074:QLC131091 QTY131074:QUY131091 RDU131074:REU131091 RNQ131074:ROQ131091 RXM131074:RYM131091 SHI131074:SII131091 SRE131074:SSE131091 TBA131074:TCA131091 TKW131074:TLW131091 TUS131074:TVS131091 UEO131074:UFO131091 UOK131074:UPK131091 UYG131074:UZG131091 VIC131074:VJC131091 VRY131074:VSY131091 WBU131074:WCU131091 WLQ131074:WMQ131091 WVM131074:WWM131091 E196610:AE196627 JA196610:KA196627 SW196610:TW196627 ACS196610:ADS196627 AMO196610:ANO196627 AWK196610:AXK196627 BGG196610:BHG196627 BQC196610:BRC196627 BZY196610:CAY196627 CJU196610:CKU196627 CTQ196610:CUQ196627 DDM196610:DEM196627 DNI196610:DOI196627 DXE196610:DYE196627 EHA196610:EIA196627 EQW196610:ERW196627 FAS196610:FBS196627 FKO196610:FLO196627 FUK196610:FVK196627 GEG196610:GFG196627 GOC196610:GPC196627 GXY196610:GYY196627 HHU196610:HIU196627 HRQ196610:HSQ196627 IBM196610:ICM196627 ILI196610:IMI196627 IVE196610:IWE196627 JFA196610:JGA196627 JOW196610:JPW196627 JYS196610:JZS196627 KIO196610:KJO196627 KSK196610:KTK196627 LCG196610:LDG196627 LMC196610:LNC196627 LVY196610:LWY196627 MFU196610:MGU196627 MPQ196610:MQQ196627 MZM196610:NAM196627 NJI196610:NKI196627 NTE196610:NUE196627 ODA196610:OEA196627 OMW196610:ONW196627 OWS196610:OXS196627 PGO196610:PHO196627 PQK196610:PRK196627 QAG196610:QBG196627 QKC196610:QLC196627 QTY196610:QUY196627 RDU196610:REU196627 RNQ196610:ROQ196627 RXM196610:RYM196627 SHI196610:SII196627 SRE196610:SSE196627 TBA196610:TCA196627 TKW196610:TLW196627 TUS196610:TVS196627 UEO196610:UFO196627 UOK196610:UPK196627 UYG196610:UZG196627 VIC196610:VJC196627 VRY196610:VSY196627 WBU196610:WCU196627 WLQ196610:WMQ196627 WVM196610:WWM196627 E262146:AE262163 JA262146:KA262163 SW262146:TW262163 ACS262146:ADS262163 AMO262146:ANO262163 AWK262146:AXK262163 BGG262146:BHG262163 BQC262146:BRC262163 BZY262146:CAY262163 CJU262146:CKU262163 CTQ262146:CUQ262163 DDM262146:DEM262163 DNI262146:DOI262163 DXE262146:DYE262163 EHA262146:EIA262163 EQW262146:ERW262163 FAS262146:FBS262163 FKO262146:FLO262163 FUK262146:FVK262163 GEG262146:GFG262163 GOC262146:GPC262163 GXY262146:GYY262163 HHU262146:HIU262163 HRQ262146:HSQ262163 IBM262146:ICM262163 ILI262146:IMI262163 IVE262146:IWE262163 JFA262146:JGA262163 JOW262146:JPW262163 JYS262146:JZS262163 KIO262146:KJO262163 KSK262146:KTK262163 LCG262146:LDG262163 LMC262146:LNC262163 LVY262146:LWY262163 MFU262146:MGU262163 MPQ262146:MQQ262163 MZM262146:NAM262163 NJI262146:NKI262163 NTE262146:NUE262163 ODA262146:OEA262163 OMW262146:ONW262163 OWS262146:OXS262163 PGO262146:PHO262163 PQK262146:PRK262163 QAG262146:QBG262163 QKC262146:QLC262163 QTY262146:QUY262163 RDU262146:REU262163 RNQ262146:ROQ262163 RXM262146:RYM262163 SHI262146:SII262163 SRE262146:SSE262163 TBA262146:TCA262163 TKW262146:TLW262163 TUS262146:TVS262163 UEO262146:UFO262163 UOK262146:UPK262163 UYG262146:UZG262163 VIC262146:VJC262163 VRY262146:VSY262163 WBU262146:WCU262163 WLQ262146:WMQ262163 WVM262146:WWM262163 E327682:AE327699 JA327682:KA327699 SW327682:TW327699 ACS327682:ADS327699 AMO327682:ANO327699 AWK327682:AXK327699 BGG327682:BHG327699 BQC327682:BRC327699 BZY327682:CAY327699 CJU327682:CKU327699 CTQ327682:CUQ327699 DDM327682:DEM327699 DNI327682:DOI327699 DXE327682:DYE327699 EHA327682:EIA327699 EQW327682:ERW327699 FAS327682:FBS327699 FKO327682:FLO327699 FUK327682:FVK327699 GEG327682:GFG327699 GOC327682:GPC327699 GXY327682:GYY327699 HHU327682:HIU327699 HRQ327682:HSQ327699 IBM327682:ICM327699 ILI327682:IMI327699 IVE327682:IWE327699 JFA327682:JGA327699 JOW327682:JPW327699 JYS327682:JZS327699 KIO327682:KJO327699 KSK327682:KTK327699 LCG327682:LDG327699 LMC327682:LNC327699 LVY327682:LWY327699 MFU327682:MGU327699 MPQ327682:MQQ327699 MZM327682:NAM327699 NJI327682:NKI327699 NTE327682:NUE327699 ODA327682:OEA327699 OMW327682:ONW327699 OWS327682:OXS327699 PGO327682:PHO327699 PQK327682:PRK327699 QAG327682:QBG327699 QKC327682:QLC327699 QTY327682:QUY327699 RDU327682:REU327699 RNQ327682:ROQ327699 RXM327682:RYM327699 SHI327682:SII327699 SRE327682:SSE327699 TBA327682:TCA327699 TKW327682:TLW327699 TUS327682:TVS327699 UEO327682:UFO327699 UOK327682:UPK327699 UYG327682:UZG327699 VIC327682:VJC327699 VRY327682:VSY327699 WBU327682:WCU327699 WLQ327682:WMQ327699 WVM327682:WWM327699 E393218:AE393235 JA393218:KA393235 SW393218:TW393235 ACS393218:ADS393235 AMO393218:ANO393235 AWK393218:AXK393235 BGG393218:BHG393235 BQC393218:BRC393235 BZY393218:CAY393235 CJU393218:CKU393235 CTQ393218:CUQ393235 DDM393218:DEM393235 DNI393218:DOI393235 DXE393218:DYE393235 EHA393218:EIA393235 EQW393218:ERW393235 FAS393218:FBS393235 FKO393218:FLO393235 FUK393218:FVK393235 GEG393218:GFG393235 GOC393218:GPC393235 GXY393218:GYY393235 HHU393218:HIU393235 HRQ393218:HSQ393235 IBM393218:ICM393235 ILI393218:IMI393235 IVE393218:IWE393235 JFA393218:JGA393235 JOW393218:JPW393235 JYS393218:JZS393235 KIO393218:KJO393235 KSK393218:KTK393235 LCG393218:LDG393235 LMC393218:LNC393235 LVY393218:LWY393235 MFU393218:MGU393235 MPQ393218:MQQ393235 MZM393218:NAM393235 NJI393218:NKI393235 NTE393218:NUE393235 ODA393218:OEA393235 OMW393218:ONW393235 OWS393218:OXS393235 PGO393218:PHO393235 PQK393218:PRK393235 QAG393218:QBG393235 QKC393218:QLC393235 QTY393218:QUY393235 RDU393218:REU393235 RNQ393218:ROQ393235 RXM393218:RYM393235 SHI393218:SII393235 SRE393218:SSE393235 TBA393218:TCA393235 TKW393218:TLW393235 TUS393218:TVS393235 UEO393218:UFO393235 UOK393218:UPK393235 UYG393218:UZG393235 VIC393218:VJC393235 VRY393218:VSY393235 WBU393218:WCU393235 WLQ393218:WMQ393235 WVM393218:WWM393235 E458754:AE458771 JA458754:KA458771 SW458754:TW458771 ACS458754:ADS458771 AMO458754:ANO458771 AWK458754:AXK458771 BGG458754:BHG458771 BQC458754:BRC458771 BZY458754:CAY458771 CJU458754:CKU458771 CTQ458754:CUQ458771 DDM458754:DEM458771 DNI458754:DOI458771 DXE458754:DYE458771 EHA458754:EIA458771 EQW458754:ERW458771 FAS458754:FBS458771 FKO458754:FLO458771 FUK458754:FVK458771 GEG458754:GFG458771 GOC458754:GPC458771 GXY458754:GYY458771 HHU458754:HIU458771 HRQ458754:HSQ458771 IBM458754:ICM458771 ILI458754:IMI458771 IVE458754:IWE458771 JFA458754:JGA458771 JOW458754:JPW458771 JYS458754:JZS458771 KIO458754:KJO458771 KSK458754:KTK458771 LCG458754:LDG458771 LMC458754:LNC458771 LVY458754:LWY458771 MFU458754:MGU458771 MPQ458754:MQQ458771 MZM458754:NAM458771 NJI458754:NKI458771 NTE458754:NUE458771 ODA458754:OEA458771 OMW458754:ONW458771 OWS458754:OXS458771 PGO458754:PHO458771 PQK458754:PRK458771 QAG458754:QBG458771 QKC458754:QLC458771 QTY458754:QUY458771 RDU458754:REU458771 RNQ458754:ROQ458771 RXM458754:RYM458771 SHI458754:SII458771 SRE458754:SSE458771 TBA458754:TCA458771 TKW458754:TLW458771 TUS458754:TVS458771 UEO458754:UFO458771 UOK458754:UPK458771 UYG458754:UZG458771 VIC458754:VJC458771 VRY458754:VSY458771 WBU458754:WCU458771 WLQ458754:WMQ458771 WVM458754:WWM458771 E524290:AE524307 JA524290:KA524307 SW524290:TW524307 ACS524290:ADS524307 AMO524290:ANO524307 AWK524290:AXK524307 BGG524290:BHG524307 BQC524290:BRC524307 BZY524290:CAY524307 CJU524290:CKU524307 CTQ524290:CUQ524307 DDM524290:DEM524307 DNI524290:DOI524307 DXE524290:DYE524307 EHA524290:EIA524307 EQW524290:ERW524307 FAS524290:FBS524307 FKO524290:FLO524307 FUK524290:FVK524307 GEG524290:GFG524307 GOC524290:GPC524307 GXY524290:GYY524307 HHU524290:HIU524307 HRQ524290:HSQ524307 IBM524290:ICM524307 ILI524290:IMI524307 IVE524290:IWE524307 JFA524290:JGA524307 JOW524290:JPW524307 JYS524290:JZS524307 KIO524290:KJO524307 KSK524290:KTK524307 LCG524290:LDG524307 LMC524290:LNC524307 LVY524290:LWY524307 MFU524290:MGU524307 MPQ524290:MQQ524307 MZM524290:NAM524307 NJI524290:NKI524307 NTE524290:NUE524307 ODA524290:OEA524307 OMW524290:ONW524307 OWS524290:OXS524307 PGO524290:PHO524307 PQK524290:PRK524307 QAG524290:QBG524307 QKC524290:QLC524307 QTY524290:QUY524307 RDU524290:REU524307 RNQ524290:ROQ524307 RXM524290:RYM524307 SHI524290:SII524307 SRE524290:SSE524307 TBA524290:TCA524307 TKW524290:TLW524307 TUS524290:TVS524307 UEO524290:UFO524307 UOK524290:UPK524307 UYG524290:UZG524307 VIC524290:VJC524307 VRY524290:VSY524307 WBU524290:WCU524307 WLQ524290:WMQ524307 WVM524290:WWM524307 E589826:AE589843 JA589826:KA589843 SW589826:TW589843 ACS589826:ADS589843 AMO589826:ANO589843 AWK589826:AXK589843 BGG589826:BHG589843 BQC589826:BRC589843 BZY589826:CAY589843 CJU589826:CKU589843 CTQ589826:CUQ589843 DDM589826:DEM589843 DNI589826:DOI589843 DXE589826:DYE589843 EHA589826:EIA589843 EQW589826:ERW589843 FAS589826:FBS589843 FKO589826:FLO589843 FUK589826:FVK589843 GEG589826:GFG589843 GOC589826:GPC589843 GXY589826:GYY589843 HHU589826:HIU589843 HRQ589826:HSQ589843 IBM589826:ICM589843 ILI589826:IMI589843 IVE589826:IWE589843 JFA589826:JGA589843 JOW589826:JPW589843 JYS589826:JZS589843 KIO589826:KJO589843 KSK589826:KTK589843 LCG589826:LDG589843 LMC589826:LNC589843 LVY589826:LWY589843 MFU589826:MGU589843 MPQ589826:MQQ589843 MZM589826:NAM589843 NJI589826:NKI589843 NTE589826:NUE589843 ODA589826:OEA589843 OMW589826:ONW589843 OWS589826:OXS589843 PGO589826:PHO589843 PQK589826:PRK589843 QAG589826:QBG589843 QKC589826:QLC589843 QTY589826:QUY589843 RDU589826:REU589843 RNQ589826:ROQ589843 RXM589826:RYM589843 SHI589826:SII589843 SRE589826:SSE589843 TBA589826:TCA589843 TKW589826:TLW589843 TUS589826:TVS589843 UEO589826:UFO589843 UOK589826:UPK589843 UYG589826:UZG589843 VIC589826:VJC589843 VRY589826:VSY589843 WBU589826:WCU589843 WLQ589826:WMQ589843 WVM589826:WWM589843 E655362:AE655379 JA655362:KA655379 SW655362:TW655379 ACS655362:ADS655379 AMO655362:ANO655379 AWK655362:AXK655379 BGG655362:BHG655379 BQC655362:BRC655379 BZY655362:CAY655379 CJU655362:CKU655379 CTQ655362:CUQ655379 DDM655362:DEM655379 DNI655362:DOI655379 DXE655362:DYE655379 EHA655362:EIA655379 EQW655362:ERW655379 FAS655362:FBS655379 FKO655362:FLO655379 FUK655362:FVK655379 GEG655362:GFG655379 GOC655362:GPC655379 GXY655362:GYY655379 HHU655362:HIU655379 HRQ655362:HSQ655379 IBM655362:ICM655379 ILI655362:IMI655379 IVE655362:IWE655379 JFA655362:JGA655379 JOW655362:JPW655379 JYS655362:JZS655379 KIO655362:KJO655379 KSK655362:KTK655379 LCG655362:LDG655379 LMC655362:LNC655379 LVY655362:LWY655379 MFU655362:MGU655379 MPQ655362:MQQ655379 MZM655362:NAM655379 NJI655362:NKI655379 NTE655362:NUE655379 ODA655362:OEA655379 OMW655362:ONW655379 OWS655362:OXS655379 PGO655362:PHO655379 PQK655362:PRK655379 QAG655362:QBG655379 QKC655362:QLC655379 QTY655362:QUY655379 RDU655362:REU655379 RNQ655362:ROQ655379 RXM655362:RYM655379 SHI655362:SII655379 SRE655362:SSE655379 TBA655362:TCA655379 TKW655362:TLW655379 TUS655362:TVS655379 UEO655362:UFO655379 UOK655362:UPK655379 UYG655362:UZG655379 VIC655362:VJC655379 VRY655362:VSY655379 WBU655362:WCU655379 WLQ655362:WMQ655379 WVM655362:WWM655379 E720898:AE720915 JA720898:KA720915 SW720898:TW720915 ACS720898:ADS720915 AMO720898:ANO720915 AWK720898:AXK720915 BGG720898:BHG720915 BQC720898:BRC720915 BZY720898:CAY720915 CJU720898:CKU720915 CTQ720898:CUQ720915 DDM720898:DEM720915 DNI720898:DOI720915 DXE720898:DYE720915 EHA720898:EIA720915 EQW720898:ERW720915 FAS720898:FBS720915 FKO720898:FLO720915 FUK720898:FVK720915 GEG720898:GFG720915 GOC720898:GPC720915 GXY720898:GYY720915 HHU720898:HIU720915 HRQ720898:HSQ720915 IBM720898:ICM720915 ILI720898:IMI720915 IVE720898:IWE720915 JFA720898:JGA720915 JOW720898:JPW720915 JYS720898:JZS720915 KIO720898:KJO720915 KSK720898:KTK720915 LCG720898:LDG720915 LMC720898:LNC720915 LVY720898:LWY720915 MFU720898:MGU720915 MPQ720898:MQQ720915 MZM720898:NAM720915 NJI720898:NKI720915 NTE720898:NUE720915 ODA720898:OEA720915 OMW720898:ONW720915 OWS720898:OXS720915 PGO720898:PHO720915 PQK720898:PRK720915 QAG720898:QBG720915 QKC720898:QLC720915 QTY720898:QUY720915 RDU720898:REU720915 RNQ720898:ROQ720915 RXM720898:RYM720915 SHI720898:SII720915 SRE720898:SSE720915 TBA720898:TCA720915 TKW720898:TLW720915 TUS720898:TVS720915 UEO720898:UFO720915 UOK720898:UPK720915 UYG720898:UZG720915 VIC720898:VJC720915 VRY720898:VSY720915 WBU720898:WCU720915 WLQ720898:WMQ720915 WVM720898:WWM720915 E786434:AE786451 JA786434:KA786451 SW786434:TW786451 ACS786434:ADS786451 AMO786434:ANO786451 AWK786434:AXK786451 BGG786434:BHG786451 BQC786434:BRC786451 BZY786434:CAY786451 CJU786434:CKU786451 CTQ786434:CUQ786451 DDM786434:DEM786451 DNI786434:DOI786451 DXE786434:DYE786451 EHA786434:EIA786451 EQW786434:ERW786451 FAS786434:FBS786451 FKO786434:FLO786451 FUK786434:FVK786451 GEG786434:GFG786451 GOC786434:GPC786451 GXY786434:GYY786451 HHU786434:HIU786451 HRQ786434:HSQ786451 IBM786434:ICM786451 ILI786434:IMI786451 IVE786434:IWE786451 JFA786434:JGA786451 JOW786434:JPW786451 JYS786434:JZS786451 KIO786434:KJO786451 KSK786434:KTK786451 LCG786434:LDG786451 LMC786434:LNC786451 LVY786434:LWY786451 MFU786434:MGU786451 MPQ786434:MQQ786451 MZM786434:NAM786451 NJI786434:NKI786451 NTE786434:NUE786451 ODA786434:OEA786451 OMW786434:ONW786451 OWS786434:OXS786451 PGO786434:PHO786451 PQK786434:PRK786451 QAG786434:QBG786451 QKC786434:QLC786451 QTY786434:QUY786451 RDU786434:REU786451 RNQ786434:ROQ786451 RXM786434:RYM786451 SHI786434:SII786451 SRE786434:SSE786451 TBA786434:TCA786451 TKW786434:TLW786451 TUS786434:TVS786451 UEO786434:UFO786451 UOK786434:UPK786451 UYG786434:UZG786451 VIC786434:VJC786451 VRY786434:VSY786451 WBU786434:WCU786451 WLQ786434:WMQ786451 WVM786434:WWM786451 E851970:AE851987 JA851970:KA851987 SW851970:TW851987 ACS851970:ADS851987 AMO851970:ANO851987 AWK851970:AXK851987 BGG851970:BHG851987 BQC851970:BRC851987 BZY851970:CAY851987 CJU851970:CKU851987 CTQ851970:CUQ851987 DDM851970:DEM851987 DNI851970:DOI851987 DXE851970:DYE851987 EHA851970:EIA851987 EQW851970:ERW851987 FAS851970:FBS851987 FKO851970:FLO851987 FUK851970:FVK851987 GEG851970:GFG851987 GOC851970:GPC851987 GXY851970:GYY851987 HHU851970:HIU851987 HRQ851970:HSQ851987 IBM851970:ICM851987 ILI851970:IMI851987 IVE851970:IWE851987 JFA851970:JGA851987 JOW851970:JPW851987 JYS851970:JZS851987 KIO851970:KJO851987 KSK851970:KTK851987 LCG851970:LDG851987 LMC851970:LNC851987 LVY851970:LWY851987 MFU851970:MGU851987 MPQ851970:MQQ851987 MZM851970:NAM851987 NJI851970:NKI851987 NTE851970:NUE851987 ODA851970:OEA851987 OMW851970:ONW851987 OWS851970:OXS851987 PGO851970:PHO851987 PQK851970:PRK851987 QAG851970:QBG851987 QKC851970:QLC851987 QTY851970:QUY851987 RDU851970:REU851987 RNQ851970:ROQ851987 RXM851970:RYM851987 SHI851970:SII851987 SRE851970:SSE851987 TBA851970:TCA851987 TKW851970:TLW851987 TUS851970:TVS851987 UEO851970:UFO851987 UOK851970:UPK851987 UYG851970:UZG851987 VIC851970:VJC851987 VRY851970:VSY851987 WBU851970:WCU851987 WLQ851970:WMQ851987 WVM851970:WWM851987 E917506:AE917523 JA917506:KA917523 SW917506:TW917523 ACS917506:ADS917523 AMO917506:ANO917523 AWK917506:AXK917523 BGG917506:BHG917523 BQC917506:BRC917523 BZY917506:CAY917523 CJU917506:CKU917523 CTQ917506:CUQ917523 DDM917506:DEM917523 DNI917506:DOI917523 DXE917506:DYE917523 EHA917506:EIA917523 EQW917506:ERW917523 FAS917506:FBS917523 FKO917506:FLO917523 FUK917506:FVK917523 GEG917506:GFG917523 GOC917506:GPC917523 GXY917506:GYY917523 HHU917506:HIU917523 HRQ917506:HSQ917523 IBM917506:ICM917523 ILI917506:IMI917523 IVE917506:IWE917523 JFA917506:JGA917523 JOW917506:JPW917523 JYS917506:JZS917523 KIO917506:KJO917523 KSK917506:KTK917523 LCG917506:LDG917523 LMC917506:LNC917523 LVY917506:LWY917523 MFU917506:MGU917523 MPQ917506:MQQ917523 MZM917506:NAM917523 NJI917506:NKI917523 NTE917506:NUE917523 ODA917506:OEA917523 OMW917506:ONW917523 OWS917506:OXS917523 PGO917506:PHO917523 PQK917506:PRK917523 QAG917506:QBG917523 QKC917506:QLC917523 QTY917506:QUY917523 RDU917506:REU917523 RNQ917506:ROQ917523 RXM917506:RYM917523 SHI917506:SII917523 SRE917506:SSE917523 TBA917506:TCA917523 TKW917506:TLW917523 TUS917506:TVS917523 UEO917506:UFO917523 UOK917506:UPK917523 UYG917506:UZG917523 VIC917506:VJC917523 VRY917506:VSY917523 WBU917506:WCU917523 WLQ917506:WMQ917523 WVM917506:WWM917523 E983042:AE983059 JA983042:KA983059 SW983042:TW983059 ACS983042:ADS983059 AMO983042:ANO983059 AWK983042:AXK983059 BGG983042:BHG983059 BQC983042:BRC983059 BZY983042:CAY983059 CJU983042:CKU983059 CTQ983042:CUQ983059 DDM983042:DEM983059 DNI983042:DOI983059 DXE983042:DYE983059 EHA983042:EIA983059 EQW983042:ERW983059 FAS983042:FBS983059 FKO983042:FLO983059 FUK983042:FVK983059 GEG983042:GFG983059 GOC983042:GPC983059 GXY983042:GYY983059 HHU983042:HIU983059 HRQ983042:HSQ983059 IBM983042:ICM983059 ILI983042:IMI983059 IVE983042:IWE983059 JFA983042:JGA983059 JOW983042:JPW983059 JYS983042:JZS983059 KIO983042:KJO983059 KSK983042:KTK983059 LCG983042:LDG983059 LMC983042:LNC983059 LVY983042:LWY983059 MFU983042:MGU983059 MPQ983042:MQQ983059 MZM983042:NAM983059 NJI983042:NKI983059 NTE983042:NUE983059 ODA983042:OEA983059 OMW983042:ONW983059 OWS983042:OXS983059 PGO983042:PHO983059 PQK983042:PRK983059 QAG983042:QBG983059 QKC983042:QLC983059 QTY983042:QUY983059 RDU983042:REU983059 RNQ983042:ROQ983059 RXM983042:RYM983059 SHI983042:SII983059 SRE983042:SSE983059 TBA983042:TCA983059 TKW983042:TLW983059 TUS983042:TVS983059 UEO983042:UFO983059 UOK983042:UPK983059 UYG983042:UZG983059 VIC983042:VJC983059 VRY983042:VSY983059 WBU983042:WCU983059 WLQ983042:WMQ983059 WVM983042:WWM983059 AO2:CJ12 KK2:MF12 UG2:WB12 AEC2:AFX12 ANY2:APT12 AXU2:AZP12 BHQ2:BJL12 BRM2:BTH12 CBI2:CDD12 CLE2:CMZ12 CVA2:CWV12 DEW2:DGR12 DOS2:DQN12 DYO2:EAJ12 EIK2:EKF12 ESG2:EUB12 FCC2:FDX12 FLY2:FNT12 FVU2:FXP12 GFQ2:GHL12 GPM2:GRH12 GZI2:HBD12 HJE2:HKZ12 HTA2:HUV12 ICW2:IER12 IMS2:ION12 IWO2:IYJ12 JGK2:JIF12 JQG2:JSB12 KAC2:KBX12 KJY2:KLT12 KTU2:KVP12 LDQ2:LFL12 LNM2:LPH12 LXI2:LZD12 MHE2:MIZ12 MRA2:MSV12 NAW2:NCR12 NKS2:NMN12 NUO2:NWJ12 OEK2:OGF12 OOG2:OQB12 OYC2:OZX12 PHY2:PJT12 PRU2:PTP12 QBQ2:QDL12 QLM2:QNH12 QVI2:QXD12 RFE2:RGZ12 RPA2:RQV12 RYW2:SAR12 SIS2:SKN12 SSO2:SUJ12 TCK2:TEF12 TMG2:TOB12 TWC2:TXX12 UFY2:UHT12 UPU2:URP12 UZQ2:VBL12 VJM2:VLH12 VTI2:VVD12 WDE2:WEZ12 WNA2:WOV12 WWW2:WYR12 AO65538:CJ65548 KK65538:MF65548 UG65538:WB65548 AEC65538:AFX65548 ANY65538:APT65548 AXU65538:AZP65548 BHQ65538:BJL65548 BRM65538:BTH65548 CBI65538:CDD65548 CLE65538:CMZ65548 CVA65538:CWV65548 DEW65538:DGR65548 DOS65538:DQN65548 DYO65538:EAJ65548 EIK65538:EKF65548 ESG65538:EUB65548 FCC65538:FDX65548 FLY65538:FNT65548 FVU65538:FXP65548 GFQ65538:GHL65548 GPM65538:GRH65548 GZI65538:HBD65548 HJE65538:HKZ65548 HTA65538:HUV65548 ICW65538:IER65548 IMS65538:ION65548 IWO65538:IYJ65548 JGK65538:JIF65548 JQG65538:JSB65548 KAC65538:KBX65548 KJY65538:KLT65548 KTU65538:KVP65548 LDQ65538:LFL65548 LNM65538:LPH65548 LXI65538:LZD65548 MHE65538:MIZ65548 MRA65538:MSV65548 NAW65538:NCR65548 NKS65538:NMN65548 NUO65538:NWJ65548 OEK65538:OGF65548 OOG65538:OQB65548 OYC65538:OZX65548 PHY65538:PJT65548 PRU65538:PTP65548 QBQ65538:QDL65548 QLM65538:QNH65548 QVI65538:QXD65548 RFE65538:RGZ65548 RPA65538:RQV65548 RYW65538:SAR65548 SIS65538:SKN65548 SSO65538:SUJ65548 TCK65538:TEF65548 TMG65538:TOB65548 TWC65538:TXX65548 UFY65538:UHT65548 UPU65538:URP65548 UZQ65538:VBL65548 VJM65538:VLH65548 VTI65538:VVD65548 WDE65538:WEZ65548 WNA65538:WOV65548 WWW65538:WYR65548 AO131074:CJ131084 KK131074:MF131084 UG131074:WB131084 AEC131074:AFX131084 ANY131074:APT131084 AXU131074:AZP131084 BHQ131074:BJL131084 BRM131074:BTH131084 CBI131074:CDD131084 CLE131074:CMZ131084 CVA131074:CWV131084 DEW131074:DGR131084 DOS131074:DQN131084 DYO131074:EAJ131084 EIK131074:EKF131084 ESG131074:EUB131084 FCC131074:FDX131084 FLY131074:FNT131084 FVU131074:FXP131084 GFQ131074:GHL131084 GPM131074:GRH131084 GZI131074:HBD131084 HJE131074:HKZ131084 HTA131074:HUV131084 ICW131074:IER131084 IMS131074:ION131084 IWO131074:IYJ131084 JGK131074:JIF131084 JQG131074:JSB131084 KAC131074:KBX131084 KJY131074:KLT131084 KTU131074:KVP131084 LDQ131074:LFL131084 LNM131074:LPH131084 LXI131074:LZD131084 MHE131074:MIZ131084 MRA131074:MSV131084 NAW131074:NCR131084 NKS131074:NMN131084 NUO131074:NWJ131084 OEK131074:OGF131084 OOG131074:OQB131084 OYC131074:OZX131084 PHY131074:PJT131084 PRU131074:PTP131084 QBQ131074:QDL131084 QLM131074:QNH131084 QVI131074:QXD131084 RFE131074:RGZ131084 RPA131074:RQV131084 RYW131074:SAR131084 SIS131074:SKN131084 SSO131074:SUJ131084 TCK131074:TEF131084 TMG131074:TOB131084 TWC131074:TXX131084 UFY131074:UHT131084 UPU131074:URP131084 UZQ131074:VBL131084 VJM131074:VLH131084 VTI131074:VVD131084 WDE131074:WEZ131084 WNA131074:WOV131084 WWW131074:WYR131084 AO196610:CJ196620 KK196610:MF196620 UG196610:WB196620 AEC196610:AFX196620 ANY196610:APT196620 AXU196610:AZP196620 BHQ196610:BJL196620 BRM196610:BTH196620 CBI196610:CDD196620 CLE196610:CMZ196620 CVA196610:CWV196620 DEW196610:DGR196620 DOS196610:DQN196620 DYO196610:EAJ196620 EIK196610:EKF196620 ESG196610:EUB196620 FCC196610:FDX196620 FLY196610:FNT196620 FVU196610:FXP196620 GFQ196610:GHL196620 GPM196610:GRH196620 GZI196610:HBD196620 HJE196610:HKZ196620 HTA196610:HUV196620 ICW196610:IER196620 IMS196610:ION196620 IWO196610:IYJ196620 JGK196610:JIF196620 JQG196610:JSB196620 KAC196610:KBX196620 KJY196610:KLT196620 KTU196610:KVP196620 LDQ196610:LFL196620 LNM196610:LPH196620 LXI196610:LZD196620 MHE196610:MIZ196620 MRA196610:MSV196620 NAW196610:NCR196620 NKS196610:NMN196620 NUO196610:NWJ196620 OEK196610:OGF196620 OOG196610:OQB196620 OYC196610:OZX196620 PHY196610:PJT196620 PRU196610:PTP196620 QBQ196610:QDL196620 QLM196610:QNH196620 QVI196610:QXD196620 RFE196610:RGZ196620 RPA196610:RQV196620 RYW196610:SAR196620 SIS196610:SKN196620 SSO196610:SUJ196620 TCK196610:TEF196620 TMG196610:TOB196620 TWC196610:TXX196620 UFY196610:UHT196620 UPU196610:URP196620 UZQ196610:VBL196620 VJM196610:VLH196620 VTI196610:VVD196620 WDE196610:WEZ196620 WNA196610:WOV196620 WWW196610:WYR196620 AO262146:CJ262156 KK262146:MF262156 UG262146:WB262156 AEC262146:AFX262156 ANY262146:APT262156 AXU262146:AZP262156 BHQ262146:BJL262156 BRM262146:BTH262156 CBI262146:CDD262156 CLE262146:CMZ262156 CVA262146:CWV262156 DEW262146:DGR262156 DOS262146:DQN262156 DYO262146:EAJ262156 EIK262146:EKF262156 ESG262146:EUB262156 FCC262146:FDX262156 FLY262146:FNT262156 FVU262146:FXP262156 GFQ262146:GHL262156 GPM262146:GRH262156 GZI262146:HBD262156 HJE262146:HKZ262156 HTA262146:HUV262156 ICW262146:IER262156 IMS262146:ION262156 IWO262146:IYJ262156 JGK262146:JIF262156 JQG262146:JSB262156 KAC262146:KBX262156 KJY262146:KLT262156 KTU262146:KVP262156 LDQ262146:LFL262156 LNM262146:LPH262156 LXI262146:LZD262156 MHE262146:MIZ262156 MRA262146:MSV262156 NAW262146:NCR262156 NKS262146:NMN262156 NUO262146:NWJ262156 OEK262146:OGF262156 OOG262146:OQB262156 OYC262146:OZX262156 PHY262146:PJT262156 PRU262146:PTP262156 QBQ262146:QDL262156 QLM262146:QNH262156 QVI262146:QXD262156 RFE262146:RGZ262156 RPA262146:RQV262156 RYW262146:SAR262156 SIS262146:SKN262156 SSO262146:SUJ262156 TCK262146:TEF262156 TMG262146:TOB262156 TWC262146:TXX262156 UFY262146:UHT262156 UPU262146:URP262156 UZQ262146:VBL262156 VJM262146:VLH262156 VTI262146:VVD262156 WDE262146:WEZ262156 WNA262146:WOV262156 WWW262146:WYR262156 AO327682:CJ327692 KK327682:MF327692 UG327682:WB327692 AEC327682:AFX327692 ANY327682:APT327692 AXU327682:AZP327692 BHQ327682:BJL327692 BRM327682:BTH327692 CBI327682:CDD327692 CLE327682:CMZ327692 CVA327682:CWV327692 DEW327682:DGR327692 DOS327682:DQN327692 DYO327682:EAJ327692 EIK327682:EKF327692 ESG327682:EUB327692 FCC327682:FDX327692 FLY327682:FNT327692 FVU327682:FXP327692 GFQ327682:GHL327692 GPM327682:GRH327692 GZI327682:HBD327692 HJE327682:HKZ327692 HTA327682:HUV327692 ICW327682:IER327692 IMS327682:ION327692 IWO327682:IYJ327692 JGK327682:JIF327692 JQG327682:JSB327692 KAC327682:KBX327692 KJY327682:KLT327692 KTU327682:KVP327692 LDQ327682:LFL327692 LNM327682:LPH327692 LXI327682:LZD327692 MHE327682:MIZ327692 MRA327682:MSV327692 NAW327682:NCR327692 NKS327682:NMN327692 NUO327682:NWJ327692 OEK327682:OGF327692 OOG327682:OQB327692 OYC327682:OZX327692 PHY327682:PJT327692 PRU327682:PTP327692 QBQ327682:QDL327692 QLM327682:QNH327692 QVI327682:QXD327692 RFE327682:RGZ327692 RPA327682:RQV327692 RYW327682:SAR327692 SIS327682:SKN327692 SSO327682:SUJ327692 TCK327682:TEF327692 TMG327682:TOB327692 TWC327682:TXX327692 UFY327682:UHT327692 UPU327682:URP327692 UZQ327682:VBL327692 VJM327682:VLH327692 VTI327682:VVD327692 WDE327682:WEZ327692 WNA327682:WOV327692 WWW327682:WYR327692 AO393218:CJ393228 KK393218:MF393228 UG393218:WB393228 AEC393218:AFX393228 ANY393218:APT393228 AXU393218:AZP393228 BHQ393218:BJL393228 BRM393218:BTH393228 CBI393218:CDD393228 CLE393218:CMZ393228 CVA393218:CWV393228 DEW393218:DGR393228 DOS393218:DQN393228 DYO393218:EAJ393228 EIK393218:EKF393228 ESG393218:EUB393228 FCC393218:FDX393228 FLY393218:FNT393228 FVU393218:FXP393228 GFQ393218:GHL393228 GPM393218:GRH393228 GZI393218:HBD393228 HJE393218:HKZ393228 HTA393218:HUV393228 ICW393218:IER393228 IMS393218:ION393228 IWO393218:IYJ393228 JGK393218:JIF393228 JQG393218:JSB393228 KAC393218:KBX393228 KJY393218:KLT393228 KTU393218:KVP393228 LDQ393218:LFL393228 LNM393218:LPH393228 LXI393218:LZD393228 MHE393218:MIZ393228 MRA393218:MSV393228 NAW393218:NCR393228 NKS393218:NMN393228 NUO393218:NWJ393228 OEK393218:OGF393228 OOG393218:OQB393228 OYC393218:OZX393228 PHY393218:PJT393228 PRU393218:PTP393228 QBQ393218:QDL393228 QLM393218:QNH393228 QVI393218:QXD393228 RFE393218:RGZ393228 RPA393218:RQV393228 RYW393218:SAR393228 SIS393218:SKN393228 SSO393218:SUJ393228 TCK393218:TEF393228 TMG393218:TOB393228 TWC393218:TXX393228 UFY393218:UHT393228 UPU393218:URP393228 UZQ393218:VBL393228 VJM393218:VLH393228 VTI393218:VVD393228 WDE393218:WEZ393228 WNA393218:WOV393228 WWW393218:WYR393228 AO458754:CJ458764 KK458754:MF458764 UG458754:WB458764 AEC458754:AFX458764 ANY458754:APT458764 AXU458754:AZP458764 BHQ458754:BJL458764 BRM458754:BTH458764 CBI458754:CDD458764 CLE458754:CMZ458764 CVA458754:CWV458764 DEW458754:DGR458764 DOS458754:DQN458764 DYO458754:EAJ458764 EIK458754:EKF458764 ESG458754:EUB458764 FCC458754:FDX458764 FLY458754:FNT458764 FVU458754:FXP458764 GFQ458754:GHL458764 GPM458754:GRH458764 GZI458754:HBD458764 HJE458754:HKZ458764 HTA458754:HUV458764 ICW458754:IER458764 IMS458754:ION458764 IWO458754:IYJ458764 JGK458754:JIF458764 JQG458754:JSB458764 KAC458754:KBX458764 KJY458754:KLT458764 KTU458754:KVP458764 LDQ458754:LFL458764 LNM458754:LPH458764 LXI458754:LZD458764 MHE458754:MIZ458764 MRA458754:MSV458764 NAW458754:NCR458764 NKS458754:NMN458764 NUO458754:NWJ458764 OEK458754:OGF458764 OOG458754:OQB458764 OYC458754:OZX458764 PHY458754:PJT458764 PRU458754:PTP458764 QBQ458754:QDL458764 QLM458754:QNH458764 QVI458754:QXD458764 RFE458754:RGZ458764 RPA458754:RQV458764 RYW458754:SAR458764 SIS458754:SKN458764 SSO458754:SUJ458764 TCK458754:TEF458764 TMG458754:TOB458764 TWC458754:TXX458764 UFY458754:UHT458764 UPU458754:URP458764 UZQ458754:VBL458764 VJM458754:VLH458764 VTI458754:VVD458764 WDE458754:WEZ458764 WNA458754:WOV458764 WWW458754:WYR458764 AO524290:CJ524300 KK524290:MF524300 UG524290:WB524300 AEC524290:AFX524300 ANY524290:APT524300 AXU524290:AZP524300 BHQ524290:BJL524300 BRM524290:BTH524300 CBI524290:CDD524300 CLE524290:CMZ524300 CVA524290:CWV524300 DEW524290:DGR524300 DOS524290:DQN524300 DYO524290:EAJ524300 EIK524290:EKF524300 ESG524290:EUB524300 FCC524290:FDX524300 FLY524290:FNT524300 FVU524290:FXP524300 GFQ524290:GHL524300 GPM524290:GRH524300 GZI524290:HBD524300 HJE524290:HKZ524300 HTA524290:HUV524300 ICW524290:IER524300 IMS524290:ION524300 IWO524290:IYJ524300 JGK524290:JIF524300 JQG524290:JSB524300 KAC524290:KBX524300 KJY524290:KLT524300 KTU524290:KVP524300 LDQ524290:LFL524300 LNM524290:LPH524300 LXI524290:LZD524300 MHE524290:MIZ524300 MRA524290:MSV524300 NAW524290:NCR524300 NKS524290:NMN524300 NUO524290:NWJ524300 OEK524290:OGF524300 OOG524290:OQB524300 OYC524290:OZX524300 PHY524290:PJT524300 PRU524290:PTP524300 QBQ524290:QDL524300 QLM524290:QNH524300 QVI524290:QXD524300 RFE524290:RGZ524300 RPA524290:RQV524300 RYW524290:SAR524300 SIS524290:SKN524300 SSO524290:SUJ524300 TCK524290:TEF524300 TMG524290:TOB524300 TWC524290:TXX524300 UFY524290:UHT524300 UPU524290:URP524300 UZQ524290:VBL524300 VJM524290:VLH524300 VTI524290:VVD524300 WDE524290:WEZ524300 WNA524290:WOV524300 WWW524290:WYR524300 AO589826:CJ589836 KK589826:MF589836 UG589826:WB589836 AEC589826:AFX589836 ANY589826:APT589836 AXU589826:AZP589836 BHQ589826:BJL589836 BRM589826:BTH589836 CBI589826:CDD589836 CLE589826:CMZ589836 CVA589826:CWV589836 DEW589826:DGR589836 DOS589826:DQN589836 DYO589826:EAJ589836 EIK589826:EKF589836 ESG589826:EUB589836 FCC589826:FDX589836 FLY589826:FNT589836 FVU589826:FXP589836 GFQ589826:GHL589836 GPM589826:GRH589836 GZI589826:HBD589836 HJE589826:HKZ589836 HTA589826:HUV589836 ICW589826:IER589836 IMS589826:ION589836 IWO589826:IYJ589836 JGK589826:JIF589836 JQG589826:JSB589836 KAC589826:KBX589836 KJY589826:KLT589836 KTU589826:KVP589836 LDQ589826:LFL589836 LNM589826:LPH589836 LXI589826:LZD589836 MHE589826:MIZ589836 MRA589826:MSV589836 NAW589826:NCR589836 NKS589826:NMN589836 NUO589826:NWJ589836 OEK589826:OGF589836 OOG589826:OQB589836 OYC589826:OZX589836 PHY589826:PJT589836 PRU589826:PTP589836 QBQ589826:QDL589836 QLM589826:QNH589836 QVI589826:QXD589836 RFE589826:RGZ589836 RPA589826:RQV589836 RYW589826:SAR589836 SIS589826:SKN589836 SSO589826:SUJ589836 TCK589826:TEF589836 TMG589826:TOB589836 TWC589826:TXX589836 UFY589826:UHT589836 UPU589826:URP589836 UZQ589826:VBL589836 VJM589826:VLH589836 VTI589826:VVD589836 WDE589826:WEZ589836 WNA589826:WOV589836 WWW589826:WYR589836 AO655362:CJ655372 KK655362:MF655372 UG655362:WB655372 AEC655362:AFX655372 ANY655362:APT655372 AXU655362:AZP655372 BHQ655362:BJL655372 BRM655362:BTH655372 CBI655362:CDD655372 CLE655362:CMZ655372 CVA655362:CWV655372 DEW655362:DGR655372 DOS655362:DQN655372 DYO655362:EAJ655372 EIK655362:EKF655372 ESG655362:EUB655372 FCC655362:FDX655372 FLY655362:FNT655372 FVU655362:FXP655372 GFQ655362:GHL655372 GPM655362:GRH655372 GZI655362:HBD655372 HJE655362:HKZ655372 HTA655362:HUV655372 ICW655362:IER655372 IMS655362:ION655372 IWO655362:IYJ655372 JGK655362:JIF655372 JQG655362:JSB655372 KAC655362:KBX655372 KJY655362:KLT655372 KTU655362:KVP655372 LDQ655362:LFL655372 LNM655362:LPH655372 LXI655362:LZD655372 MHE655362:MIZ655372 MRA655362:MSV655372 NAW655362:NCR655372 NKS655362:NMN655372 NUO655362:NWJ655372 OEK655362:OGF655372 OOG655362:OQB655372 OYC655362:OZX655372 PHY655362:PJT655372 PRU655362:PTP655372 QBQ655362:QDL655372 QLM655362:QNH655372 QVI655362:QXD655372 RFE655362:RGZ655372 RPA655362:RQV655372 RYW655362:SAR655372 SIS655362:SKN655372 SSO655362:SUJ655372 TCK655362:TEF655372 TMG655362:TOB655372 TWC655362:TXX655372 UFY655362:UHT655372 UPU655362:URP655372 UZQ655362:VBL655372 VJM655362:VLH655372 VTI655362:VVD655372 WDE655362:WEZ655372 WNA655362:WOV655372 WWW655362:WYR655372 AO720898:CJ720908 KK720898:MF720908 UG720898:WB720908 AEC720898:AFX720908 ANY720898:APT720908 AXU720898:AZP720908 BHQ720898:BJL720908 BRM720898:BTH720908 CBI720898:CDD720908 CLE720898:CMZ720908 CVA720898:CWV720908 DEW720898:DGR720908 DOS720898:DQN720908 DYO720898:EAJ720908 EIK720898:EKF720908 ESG720898:EUB720908 FCC720898:FDX720908 FLY720898:FNT720908 FVU720898:FXP720908 GFQ720898:GHL720908 GPM720898:GRH720908 GZI720898:HBD720908 HJE720898:HKZ720908 HTA720898:HUV720908 ICW720898:IER720908 IMS720898:ION720908 IWO720898:IYJ720908 JGK720898:JIF720908 JQG720898:JSB720908 KAC720898:KBX720908 KJY720898:KLT720908 KTU720898:KVP720908 LDQ720898:LFL720908 LNM720898:LPH720908 LXI720898:LZD720908 MHE720898:MIZ720908 MRA720898:MSV720908 NAW720898:NCR720908 NKS720898:NMN720908 NUO720898:NWJ720908 OEK720898:OGF720908 OOG720898:OQB720908 OYC720898:OZX720908 PHY720898:PJT720908 PRU720898:PTP720908 QBQ720898:QDL720908 QLM720898:QNH720908 QVI720898:QXD720908 RFE720898:RGZ720908 RPA720898:RQV720908 RYW720898:SAR720908 SIS720898:SKN720908 SSO720898:SUJ720908 TCK720898:TEF720908 TMG720898:TOB720908 TWC720898:TXX720908 UFY720898:UHT720908 UPU720898:URP720908 UZQ720898:VBL720908 VJM720898:VLH720908 VTI720898:VVD720908 WDE720898:WEZ720908 WNA720898:WOV720908 WWW720898:WYR720908 AO786434:CJ786444 KK786434:MF786444 UG786434:WB786444 AEC786434:AFX786444 ANY786434:APT786444 AXU786434:AZP786444 BHQ786434:BJL786444 BRM786434:BTH786444 CBI786434:CDD786444 CLE786434:CMZ786444 CVA786434:CWV786444 DEW786434:DGR786444 DOS786434:DQN786444 DYO786434:EAJ786444 EIK786434:EKF786444 ESG786434:EUB786444 FCC786434:FDX786444 FLY786434:FNT786444 FVU786434:FXP786444 GFQ786434:GHL786444 GPM786434:GRH786444 GZI786434:HBD786444 HJE786434:HKZ786444 HTA786434:HUV786444 ICW786434:IER786444 IMS786434:ION786444 IWO786434:IYJ786444 JGK786434:JIF786444 JQG786434:JSB786444 KAC786434:KBX786444 KJY786434:KLT786444 KTU786434:KVP786444 LDQ786434:LFL786444 LNM786434:LPH786444 LXI786434:LZD786444 MHE786434:MIZ786444 MRA786434:MSV786444 NAW786434:NCR786444 NKS786434:NMN786444 NUO786434:NWJ786444 OEK786434:OGF786444 OOG786434:OQB786444 OYC786434:OZX786444 PHY786434:PJT786444 PRU786434:PTP786444 QBQ786434:QDL786444 QLM786434:QNH786444 QVI786434:QXD786444 RFE786434:RGZ786444 RPA786434:RQV786444 RYW786434:SAR786444 SIS786434:SKN786444 SSO786434:SUJ786444 TCK786434:TEF786444 TMG786434:TOB786444 TWC786434:TXX786444 UFY786434:UHT786444 UPU786434:URP786444 UZQ786434:VBL786444 VJM786434:VLH786444 VTI786434:VVD786444 WDE786434:WEZ786444 WNA786434:WOV786444 WWW786434:WYR786444 AO851970:CJ851980 KK851970:MF851980 UG851970:WB851980 AEC851970:AFX851980 ANY851970:APT851980 AXU851970:AZP851980 BHQ851970:BJL851980 BRM851970:BTH851980 CBI851970:CDD851980 CLE851970:CMZ851980 CVA851970:CWV851980 DEW851970:DGR851980 DOS851970:DQN851980 DYO851970:EAJ851980 EIK851970:EKF851980 ESG851970:EUB851980 FCC851970:FDX851980 FLY851970:FNT851980 FVU851970:FXP851980 GFQ851970:GHL851980 GPM851970:GRH851980 GZI851970:HBD851980 HJE851970:HKZ851980 HTA851970:HUV851980 ICW851970:IER851980 IMS851970:ION851980 IWO851970:IYJ851980 JGK851970:JIF851980 JQG851970:JSB851980 KAC851970:KBX851980 KJY851970:KLT851980 KTU851970:KVP851980 LDQ851970:LFL851980 LNM851970:LPH851980 LXI851970:LZD851980 MHE851970:MIZ851980 MRA851970:MSV851980 NAW851970:NCR851980 NKS851970:NMN851980 NUO851970:NWJ851980 OEK851970:OGF851980 OOG851970:OQB851980 OYC851970:OZX851980 PHY851970:PJT851980 PRU851970:PTP851980 QBQ851970:QDL851980 QLM851970:QNH851980 QVI851970:QXD851980 RFE851970:RGZ851980 RPA851970:RQV851980 RYW851970:SAR851980 SIS851970:SKN851980 SSO851970:SUJ851980 TCK851970:TEF851980 TMG851970:TOB851980 TWC851970:TXX851980 UFY851970:UHT851980 UPU851970:URP851980 UZQ851970:VBL851980 VJM851970:VLH851980 VTI851970:VVD851980 WDE851970:WEZ851980 WNA851970:WOV851980 WWW851970:WYR851980 AO917506:CJ917516 KK917506:MF917516 UG917506:WB917516 AEC917506:AFX917516 ANY917506:APT917516 AXU917506:AZP917516 BHQ917506:BJL917516 BRM917506:BTH917516 CBI917506:CDD917516 CLE917506:CMZ917516 CVA917506:CWV917516 DEW917506:DGR917516 DOS917506:DQN917516 DYO917506:EAJ917516 EIK917506:EKF917516 ESG917506:EUB917516 FCC917506:FDX917516 FLY917506:FNT917516 FVU917506:FXP917516 GFQ917506:GHL917516 GPM917506:GRH917516 GZI917506:HBD917516 HJE917506:HKZ917516 HTA917506:HUV917516 ICW917506:IER917516 IMS917506:ION917516 IWO917506:IYJ917516 JGK917506:JIF917516 JQG917506:JSB917516 KAC917506:KBX917516 KJY917506:KLT917516 KTU917506:KVP917516 LDQ917506:LFL917516 LNM917506:LPH917516 LXI917506:LZD917516 MHE917506:MIZ917516 MRA917506:MSV917516 NAW917506:NCR917516 NKS917506:NMN917516 NUO917506:NWJ917516 OEK917506:OGF917516 OOG917506:OQB917516 OYC917506:OZX917516 PHY917506:PJT917516 PRU917506:PTP917516 QBQ917506:QDL917516 QLM917506:QNH917516 QVI917506:QXD917516 RFE917506:RGZ917516 RPA917506:RQV917516 RYW917506:SAR917516 SIS917506:SKN917516 SSO917506:SUJ917516 TCK917506:TEF917516 TMG917506:TOB917516 TWC917506:TXX917516 UFY917506:UHT917516 UPU917506:URP917516 UZQ917506:VBL917516 VJM917506:VLH917516 VTI917506:VVD917516 WDE917506:WEZ917516 WNA917506:WOV917516 WWW917506:WYR917516 AO983042:CJ983052 KK983042:MF983052 UG983042:WB983052 AEC983042:AFX983052 ANY983042:APT983052 AXU983042:AZP983052 BHQ983042:BJL983052 BRM983042:BTH983052 CBI983042:CDD983052 CLE983042:CMZ983052 CVA983042:CWV983052 DEW983042:DGR983052 DOS983042:DQN983052 DYO983042:EAJ983052 EIK983042:EKF983052 ESG983042:EUB983052 FCC983042:FDX983052 FLY983042:FNT983052 FVU983042:FXP983052 GFQ983042:GHL983052 GPM983042:GRH983052 GZI983042:HBD983052 HJE983042:HKZ983052 HTA983042:HUV983052 ICW983042:IER983052 IMS983042:ION983052 IWO983042:IYJ983052 JGK983042:JIF983052 JQG983042:JSB983052 KAC983042:KBX983052 KJY983042:KLT983052 KTU983042:KVP983052 LDQ983042:LFL983052 LNM983042:LPH983052 LXI983042:LZD983052 MHE983042:MIZ983052 MRA983042:MSV983052 NAW983042:NCR983052 NKS983042:NMN983052 NUO983042:NWJ983052 OEK983042:OGF983052 OOG983042:OQB983052 OYC983042:OZX983052 PHY983042:PJT983052 PRU983042:PTP983052 QBQ983042:QDL983052 QLM983042:QNH983052 QVI983042:QXD983052 RFE983042:RGZ983052 RPA983042:RQV983052 RYW983042:SAR983052 SIS983042:SKN983052 SSO983042:SUJ983052 TCK983042:TEF983052 TMG983042:TOB983052 TWC983042:TXX983052 UFY983042:UHT983052 UPU983042:URP983052 UZQ983042:VBL983052 VJM983042:VLH983052 VTI983042:VVD983052 WDE983042:WEZ983052 WNA983042:WOV983052 WWW983042:WYR983052 BR155:CL157 LN155:MH157 VJ155:WD157 AFF155:AFZ157 APB155:APV157 AYX155:AZR157 BIT155:BJN157 BSP155:BTJ157 CCL155:CDF157 CMH155:CNB157 CWD155:CWX157 DFZ155:DGT157 DPV155:DQP157 DZR155:EAL157 EJN155:EKH157 ETJ155:EUD157 FDF155:FDZ157 FNB155:FNV157 FWX155:FXR157 GGT155:GHN157 GQP155:GRJ157 HAL155:HBF157 HKH155:HLB157 HUD155:HUX157 IDZ155:IET157 INV155:IOP157 IXR155:IYL157 JHN155:JIH157 JRJ155:JSD157 KBF155:KBZ157 KLB155:KLV157 KUX155:KVR157 LET155:LFN157 LOP155:LPJ157 LYL155:LZF157 MIH155:MJB157 MSD155:MSX157 NBZ155:NCT157 NLV155:NMP157 NVR155:NWL157 OFN155:OGH157 OPJ155:OQD157 OZF155:OZZ157 PJB155:PJV157 PSX155:PTR157 QCT155:QDN157 QMP155:QNJ157 QWL155:QXF157 RGH155:RHB157 RQD155:RQX157 RZZ155:SAT157 SJV155:SKP157 STR155:SUL157 TDN155:TEH157 TNJ155:TOD157 TXF155:TXZ157 UHB155:UHV157 UQX155:URR157 VAT155:VBN157 VKP155:VLJ157 VUL155:VVF157 WEH155:WFB157 WOD155:WOX157 WXZ155:WYT157 BR65691:CL65693 LN65691:MH65693 VJ65691:WD65693 AFF65691:AFZ65693 APB65691:APV65693 AYX65691:AZR65693 BIT65691:BJN65693 BSP65691:BTJ65693 CCL65691:CDF65693 CMH65691:CNB65693 CWD65691:CWX65693 DFZ65691:DGT65693 DPV65691:DQP65693 DZR65691:EAL65693 EJN65691:EKH65693 ETJ65691:EUD65693 FDF65691:FDZ65693 FNB65691:FNV65693 FWX65691:FXR65693 GGT65691:GHN65693 GQP65691:GRJ65693 HAL65691:HBF65693 HKH65691:HLB65693 HUD65691:HUX65693 IDZ65691:IET65693 INV65691:IOP65693 IXR65691:IYL65693 JHN65691:JIH65693 JRJ65691:JSD65693 KBF65691:KBZ65693 KLB65691:KLV65693 KUX65691:KVR65693 LET65691:LFN65693 LOP65691:LPJ65693 LYL65691:LZF65693 MIH65691:MJB65693 MSD65691:MSX65693 NBZ65691:NCT65693 NLV65691:NMP65693 NVR65691:NWL65693 OFN65691:OGH65693 OPJ65691:OQD65693 OZF65691:OZZ65693 PJB65691:PJV65693 PSX65691:PTR65693 QCT65691:QDN65693 QMP65691:QNJ65693 QWL65691:QXF65693 RGH65691:RHB65693 RQD65691:RQX65693 RZZ65691:SAT65693 SJV65691:SKP65693 STR65691:SUL65693 TDN65691:TEH65693 TNJ65691:TOD65693 TXF65691:TXZ65693 UHB65691:UHV65693 UQX65691:URR65693 VAT65691:VBN65693 VKP65691:VLJ65693 VUL65691:VVF65693 WEH65691:WFB65693 WOD65691:WOX65693 WXZ65691:WYT65693 BR131227:CL131229 LN131227:MH131229 VJ131227:WD131229 AFF131227:AFZ131229 APB131227:APV131229 AYX131227:AZR131229 BIT131227:BJN131229 BSP131227:BTJ131229 CCL131227:CDF131229 CMH131227:CNB131229 CWD131227:CWX131229 DFZ131227:DGT131229 DPV131227:DQP131229 DZR131227:EAL131229 EJN131227:EKH131229 ETJ131227:EUD131229 FDF131227:FDZ131229 FNB131227:FNV131229 FWX131227:FXR131229 GGT131227:GHN131229 GQP131227:GRJ131229 HAL131227:HBF131229 HKH131227:HLB131229 HUD131227:HUX131229 IDZ131227:IET131229 INV131227:IOP131229 IXR131227:IYL131229 JHN131227:JIH131229 JRJ131227:JSD131229 KBF131227:KBZ131229 KLB131227:KLV131229 KUX131227:KVR131229 LET131227:LFN131229 LOP131227:LPJ131229 LYL131227:LZF131229 MIH131227:MJB131229 MSD131227:MSX131229 NBZ131227:NCT131229 NLV131227:NMP131229 NVR131227:NWL131229 OFN131227:OGH131229 OPJ131227:OQD131229 OZF131227:OZZ131229 PJB131227:PJV131229 PSX131227:PTR131229 QCT131227:QDN131229 QMP131227:QNJ131229 QWL131227:QXF131229 RGH131227:RHB131229 RQD131227:RQX131229 RZZ131227:SAT131229 SJV131227:SKP131229 STR131227:SUL131229 TDN131227:TEH131229 TNJ131227:TOD131229 TXF131227:TXZ131229 UHB131227:UHV131229 UQX131227:URR131229 VAT131227:VBN131229 VKP131227:VLJ131229 VUL131227:VVF131229 WEH131227:WFB131229 WOD131227:WOX131229 WXZ131227:WYT131229 BR196763:CL196765 LN196763:MH196765 VJ196763:WD196765 AFF196763:AFZ196765 APB196763:APV196765 AYX196763:AZR196765 BIT196763:BJN196765 BSP196763:BTJ196765 CCL196763:CDF196765 CMH196763:CNB196765 CWD196763:CWX196765 DFZ196763:DGT196765 DPV196763:DQP196765 DZR196763:EAL196765 EJN196763:EKH196765 ETJ196763:EUD196765 FDF196763:FDZ196765 FNB196763:FNV196765 FWX196763:FXR196765 GGT196763:GHN196765 GQP196763:GRJ196765 HAL196763:HBF196765 HKH196763:HLB196765 HUD196763:HUX196765 IDZ196763:IET196765 INV196763:IOP196765 IXR196763:IYL196765 JHN196763:JIH196765 JRJ196763:JSD196765 KBF196763:KBZ196765 KLB196763:KLV196765 KUX196763:KVR196765 LET196763:LFN196765 LOP196763:LPJ196765 LYL196763:LZF196765 MIH196763:MJB196765 MSD196763:MSX196765 NBZ196763:NCT196765 NLV196763:NMP196765 NVR196763:NWL196765 OFN196763:OGH196765 OPJ196763:OQD196765 OZF196763:OZZ196765 PJB196763:PJV196765 PSX196763:PTR196765 QCT196763:QDN196765 QMP196763:QNJ196765 QWL196763:QXF196765 RGH196763:RHB196765 RQD196763:RQX196765 RZZ196763:SAT196765 SJV196763:SKP196765 STR196763:SUL196765 TDN196763:TEH196765 TNJ196763:TOD196765 TXF196763:TXZ196765 UHB196763:UHV196765 UQX196763:URR196765 VAT196763:VBN196765 VKP196763:VLJ196765 VUL196763:VVF196765 WEH196763:WFB196765 WOD196763:WOX196765 WXZ196763:WYT196765 BR262299:CL262301 LN262299:MH262301 VJ262299:WD262301 AFF262299:AFZ262301 APB262299:APV262301 AYX262299:AZR262301 BIT262299:BJN262301 BSP262299:BTJ262301 CCL262299:CDF262301 CMH262299:CNB262301 CWD262299:CWX262301 DFZ262299:DGT262301 DPV262299:DQP262301 DZR262299:EAL262301 EJN262299:EKH262301 ETJ262299:EUD262301 FDF262299:FDZ262301 FNB262299:FNV262301 FWX262299:FXR262301 GGT262299:GHN262301 GQP262299:GRJ262301 HAL262299:HBF262301 HKH262299:HLB262301 HUD262299:HUX262301 IDZ262299:IET262301 INV262299:IOP262301 IXR262299:IYL262301 JHN262299:JIH262301 JRJ262299:JSD262301 KBF262299:KBZ262301 KLB262299:KLV262301 KUX262299:KVR262301 LET262299:LFN262301 LOP262299:LPJ262301 LYL262299:LZF262301 MIH262299:MJB262301 MSD262299:MSX262301 NBZ262299:NCT262301 NLV262299:NMP262301 NVR262299:NWL262301 OFN262299:OGH262301 OPJ262299:OQD262301 OZF262299:OZZ262301 PJB262299:PJV262301 PSX262299:PTR262301 QCT262299:QDN262301 QMP262299:QNJ262301 QWL262299:QXF262301 RGH262299:RHB262301 RQD262299:RQX262301 RZZ262299:SAT262301 SJV262299:SKP262301 STR262299:SUL262301 TDN262299:TEH262301 TNJ262299:TOD262301 TXF262299:TXZ262301 UHB262299:UHV262301 UQX262299:URR262301 VAT262299:VBN262301 VKP262299:VLJ262301 VUL262299:VVF262301 WEH262299:WFB262301 WOD262299:WOX262301 WXZ262299:WYT262301 BR327835:CL327837 LN327835:MH327837 VJ327835:WD327837 AFF327835:AFZ327837 APB327835:APV327837 AYX327835:AZR327837 BIT327835:BJN327837 BSP327835:BTJ327837 CCL327835:CDF327837 CMH327835:CNB327837 CWD327835:CWX327837 DFZ327835:DGT327837 DPV327835:DQP327837 DZR327835:EAL327837 EJN327835:EKH327837 ETJ327835:EUD327837 FDF327835:FDZ327837 FNB327835:FNV327837 FWX327835:FXR327837 GGT327835:GHN327837 GQP327835:GRJ327837 HAL327835:HBF327837 HKH327835:HLB327837 HUD327835:HUX327837 IDZ327835:IET327837 INV327835:IOP327837 IXR327835:IYL327837 JHN327835:JIH327837 JRJ327835:JSD327837 KBF327835:KBZ327837 KLB327835:KLV327837 KUX327835:KVR327837 LET327835:LFN327837 LOP327835:LPJ327837 LYL327835:LZF327837 MIH327835:MJB327837 MSD327835:MSX327837 NBZ327835:NCT327837 NLV327835:NMP327837 NVR327835:NWL327837 OFN327835:OGH327837 OPJ327835:OQD327837 OZF327835:OZZ327837 PJB327835:PJV327837 PSX327835:PTR327837 QCT327835:QDN327837 QMP327835:QNJ327837 QWL327835:QXF327837 RGH327835:RHB327837 RQD327835:RQX327837 RZZ327835:SAT327837 SJV327835:SKP327837 STR327835:SUL327837 TDN327835:TEH327837 TNJ327835:TOD327837 TXF327835:TXZ327837 UHB327835:UHV327837 UQX327835:URR327837 VAT327835:VBN327837 VKP327835:VLJ327837 VUL327835:VVF327837 WEH327835:WFB327837 WOD327835:WOX327837 WXZ327835:WYT327837 BR393371:CL393373 LN393371:MH393373 VJ393371:WD393373 AFF393371:AFZ393373 APB393371:APV393373 AYX393371:AZR393373 BIT393371:BJN393373 BSP393371:BTJ393373 CCL393371:CDF393373 CMH393371:CNB393373 CWD393371:CWX393373 DFZ393371:DGT393373 DPV393371:DQP393373 DZR393371:EAL393373 EJN393371:EKH393373 ETJ393371:EUD393373 FDF393371:FDZ393373 FNB393371:FNV393373 FWX393371:FXR393373 GGT393371:GHN393373 GQP393371:GRJ393373 HAL393371:HBF393373 HKH393371:HLB393373 HUD393371:HUX393373 IDZ393371:IET393373 INV393371:IOP393373 IXR393371:IYL393373 JHN393371:JIH393373 JRJ393371:JSD393373 KBF393371:KBZ393373 KLB393371:KLV393373 KUX393371:KVR393373 LET393371:LFN393373 LOP393371:LPJ393373 LYL393371:LZF393373 MIH393371:MJB393373 MSD393371:MSX393373 NBZ393371:NCT393373 NLV393371:NMP393373 NVR393371:NWL393373 OFN393371:OGH393373 OPJ393371:OQD393373 OZF393371:OZZ393373 PJB393371:PJV393373 PSX393371:PTR393373 QCT393371:QDN393373 QMP393371:QNJ393373 QWL393371:QXF393373 RGH393371:RHB393373 RQD393371:RQX393373 RZZ393371:SAT393373 SJV393371:SKP393373 STR393371:SUL393373 TDN393371:TEH393373 TNJ393371:TOD393373 TXF393371:TXZ393373 UHB393371:UHV393373 UQX393371:URR393373 VAT393371:VBN393373 VKP393371:VLJ393373 VUL393371:VVF393373 WEH393371:WFB393373 WOD393371:WOX393373 WXZ393371:WYT393373 BR458907:CL458909 LN458907:MH458909 VJ458907:WD458909 AFF458907:AFZ458909 APB458907:APV458909 AYX458907:AZR458909 BIT458907:BJN458909 BSP458907:BTJ458909 CCL458907:CDF458909 CMH458907:CNB458909 CWD458907:CWX458909 DFZ458907:DGT458909 DPV458907:DQP458909 DZR458907:EAL458909 EJN458907:EKH458909 ETJ458907:EUD458909 FDF458907:FDZ458909 FNB458907:FNV458909 FWX458907:FXR458909 GGT458907:GHN458909 GQP458907:GRJ458909 HAL458907:HBF458909 HKH458907:HLB458909 HUD458907:HUX458909 IDZ458907:IET458909 INV458907:IOP458909 IXR458907:IYL458909 JHN458907:JIH458909 JRJ458907:JSD458909 KBF458907:KBZ458909 KLB458907:KLV458909 KUX458907:KVR458909 LET458907:LFN458909 LOP458907:LPJ458909 LYL458907:LZF458909 MIH458907:MJB458909 MSD458907:MSX458909 NBZ458907:NCT458909 NLV458907:NMP458909 NVR458907:NWL458909 OFN458907:OGH458909 OPJ458907:OQD458909 OZF458907:OZZ458909 PJB458907:PJV458909 PSX458907:PTR458909 QCT458907:QDN458909 QMP458907:QNJ458909 QWL458907:QXF458909 RGH458907:RHB458909 RQD458907:RQX458909 RZZ458907:SAT458909 SJV458907:SKP458909 STR458907:SUL458909 TDN458907:TEH458909 TNJ458907:TOD458909 TXF458907:TXZ458909 UHB458907:UHV458909 UQX458907:URR458909 VAT458907:VBN458909 VKP458907:VLJ458909 VUL458907:VVF458909 WEH458907:WFB458909 WOD458907:WOX458909 WXZ458907:WYT458909 BR524443:CL524445 LN524443:MH524445 VJ524443:WD524445 AFF524443:AFZ524445 APB524443:APV524445 AYX524443:AZR524445 BIT524443:BJN524445 BSP524443:BTJ524445 CCL524443:CDF524445 CMH524443:CNB524445 CWD524443:CWX524445 DFZ524443:DGT524445 DPV524443:DQP524445 DZR524443:EAL524445 EJN524443:EKH524445 ETJ524443:EUD524445 FDF524443:FDZ524445 FNB524443:FNV524445 FWX524443:FXR524445 GGT524443:GHN524445 GQP524443:GRJ524445 HAL524443:HBF524445 HKH524443:HLB524445 HUD524443:HUX524445 IDZ524443:IET524445 INV524443:IOP524445 IXR524443:IYL524445 JHN524443:JIH524445 JRJ524443:JSD524445 KBF524443:KBZ524445 KLB524443:KLV524445 KUX524443:KVR524445 LET524443:LFN524445 LOP524443:LPJ524445 LYL524443:LZF524445 MIH524443:MJB524445 MSD524443:MSX524445 NBZ524443:NCT524445 NLV524443:NMP524445 NVR524443:NWL524445 OFN524443:OGH524445 OPJ524443:OQD524445 OZF524443:OZZ524445 PJB524443:PJV524445 PSX524443:PTR524445 QCT524443:QDN524445 QMP524443:QNJ524445 QWL524443:QXF524445 RGH524443:RHB524445 RQD524443:RQX524445 RZZ524443:SAT524445 SJV524443:SKP524445 STR524443:SUL524445 TDN524443:TEH524445 TNJ524443:TOD524445 TXF524443:TXZ524445 UHB524443:UHV524445 UQX524443:URR524445 VAT524443:VBN524445 VKP524443:VLJ524445 VUL524443:VVF524445 WEH524443:WFB524445 WOD524443:WOX524445 WXZ524443:WYT524445 BR589979:CL589981 LN589979:MH589981 VJ589979:WD589981 AFF589979:AFZ589981 APB589979:APV589981 AYX589979:AZR589981 BIT589979:BJN589981 BSP589979:BTJ589981 CCL589979:CDF589981 CMH589979:CNB589981 CWD589979:CWX589981 DFZ589979:DGT589981 DPV589979:DQP589981 DZR589979:EAL589981 EJN589979:EKH589981 ETJ589979:EUD589981 FDF589979:FDZ589981 FNB589979:FNV589981 FWX589979:FXR589981 GGT589979:GHN589981 GQP589979:GRJ589981 HAL589979:HBF589981 HKH589979:HLB589981 HUD589979:HUX589981 IDZ589979:IET589981 INV589979:IOP589981 IXR589979:IYL589981 JHN589979:JIH589981 JRJ589979:JSD589981 KBF589979:KBZ589981 KLB589979:KLV589981 KUX589979:KVR589981 LET589979:LFN589981 LOP589979:LPJ589981 LYL589979:LZF589981 MIH589979:MJB589981 MSD589979:MSX589981 NBZ589979:NCT589981 NLV589979:NMP589981 NVR589979:NWL589981 OFN589979:OGH589981 OPJ589979:OQD589981 OZF589979:OZZ589981 PJB589979:PJV589981 PSX589979:PTR589981 QCT589979:QDN589981 QMP589979:QNJ589981 QWL589979:QXF589981 RGH589979:RHB589981 RQD589979:RQX589981 RZZ589979:SAT589981 SJV589979:SKP589981 STR589979:SUL589981 TDN589979:TEH589981 TNJ589979:TOD589981 TXF589979:TXZ589981 UHB589979:UHV589981 UQX589979:URR589981 VAT589979:VBN589981 VKP589979:VLJ589981 VUL589979:VVF589981 WEH589979:WFB589981 WOD589979:WOX589981 WXZ589979:WYT589981 BR655515:CL655517 LN655515:MH655517 VJ655515:WD655517 AFF655515:AFZ655517 APB655515:APV655517 AYX655515:AZR655517 BIT655515:BJN655517 BSP655515:BTJ655517 CCL655515:CDF655517 CMH655515:CNB655517 CWD655515:CWX655517 DFZ655515:DGT655517 DPV655515:DQP655517 DZR655515:EAL655517 EJN655515:EKH655517 ETJ655515:EUD655517 FDF655515:FDZ655517 FNB655515:FNV655517 FWX655515:FXR655517 GGT655515:GHN655517 GQP655515:GRJ655517 HAL655515:HBF655517 HKH655515:HLB655517 HUD655515:HUX655517 IDZ655515:IET655517 INV655515:IOP655517 IXR655515:IYL655517 JHN655515:JIH655517 JRJ655515:JSD655517 KBF655515:KBZ655517 KLB655515:KLV655517 KUX655515:KVR655517 LET655515:LFN655517 LOP655515:LPJ655517 LYL655515:LZF655517 MIH655515:MJB655517 MSD655515:MSX655517 NBZ655515:NCT655517 NLV655515:NMP655517 NVR655515:NWL655517 OFN655515:OGH655517 OPJ655515:OQD655517 OZF655515:OZZ655517 PJB655515:PJV655517 PSX655515:PTR655517 QCT655515:QDN655517 QMP655515:QNJ655517 QWL655515:QXF655517 RGH655515:RHB655517 RQD655515:RQX655517 RZZ655515:SAT655517 SJV655515:SKP655517 STR655515:SUL655517 TDN655515:TEH655517 TNJ655515:TOD655517 TXF655515:TXZ655517 UHB655515:UHV655517 UQX655515:URR655517 VAT655515:VBN655517 VKP655515:VLJ655517 VUL655515:VVF655517 WEH655515:WFB655517 WOD655515:WOX655517 WXZ655515:WYT655517 BR721051:CL721053 LN721051:MH721053 VJ721051:WD721053 AFF721051:AFZ721053 APB721051:APV721053 AYX721051:AZR721053 BIT721051:BJN721053 BSP721051:BTJ721053 CCL721051:CDF721053 CMH721051:CNB721053 CWD721051:CWX721053 DFZ721051:DGT721053 DPV721051:DQP721053 DZR721051:EAL721053 EJN721051:EKH721053 ETJ721051:EUD721053 FDF721051:FDZ721053 FNB721051:FNV721053 FWX721051:FXR721053 GGT721051:GHN721053 GQP721051:GRJ721053 HAL721051:HBF721053 HKH721051:HLB721053 HUD721051:HUX721053 IDZ721051:IET721053 INV721051:IOP721053 IXR721051:IYL721053 JHN721051:JIH721053 JRJ721051:JSD721053 KBF721051:KBZ721053 KLB721051:KLV721053 KUX721051:KVR721053 LET721051:LFN721053 LOP721051:LPJ721053 LYL721051:LZF721053 MIH721051:MJB721053 MSD721051:MSX721053 NBZ721051:NCT721053 NLV721051:NMP721053 NVR721051:NWL721053 OFN721051:OGH721053 OPJ721051:OQD721053 OZF721051:OZZ721053 PJB721051:PJV721053 PSX721051:PTR721053 QCT721051:QDN721053 QMP721051:QNJ721053 QWL721051:QXF721053 RGH721051:RHB721053 RQD721051:RQX721053 RZZ721051:SAT721053 SJV721051:SKP721053 STR721051:SUL721053 TDN721051:TEH721053 TNJ721051:TOD721053 TXF721051:TXZ721053 UHB721051:UHV721053 UQX721051:URR721053 VAT721051:VBN721053 VKP721051:VLJ721053 VUL721051:VVF721053 WEH721051:WFB721053 WOD721051:WOX721053 WXZ721051:WYT721053 BR786587:CL786589 LN786587:MH786589 VJ786587:WD786589 AFF786587:AFZ786589 APB786587:APV786589 AYX786587:AZR786589 BIT786587:BJN786589 BSP786587:BTJ786589 CCL786587:CDF786589 CMH786587:CNB786589 CWD786587:CWX786589 DFZ786587:DGT786589 DPV786587:DQP786589 DZR786587:EAL786589 EJN786587:EKH786589 ETJ786587:EUD786589 FDF786587:FDZ786589 FNB786587:FNV786589 FWX786587:FXR786589 GGT786587:GHN786589 GQP786587:GRJ786589 HAL786587:HBF786589 HKH786587:HLB786589 HUD786587:HUX786589 IDZ786587:IET786589 INV786587:IOP786589 IXR786587:IYL786589 JHN786587:JIH786589 JRJ786587:JSD786589 KBF786587:KBZ786589 KLB786587:KLV786589 KUX786587:KVR786589 LET786587:LFN786589 LOP786587:LPJ786589 LYL786587:LZF786589 MIH786587:MJB786589 MSD786587:MSX786589 NBZ786587:NCT786589 NLV786587:NMP786589 NVR786587:NWL786589 OFN786587:OGH786589 OPJ786587:OQD786589 OZF786587:OZZ786589 PJB786587:PJV786589 PSX786587:PTR786589 QCT786587:QDN786589 QMP786587:QNJ786589 QWL786587:QXF786589 RGH786587:RHB786589 RQD786587:RQX786589 RZZ786587:SAT786589 SJV786587:SKP786589 STR786587:SUL786589 TDN786587:TEH786589 TNJ786587:TOD786589 TXF786587:TXZ786589 UHB786587:UHV786589 UQX786587:URR786589 VAT786587:VBN786589 VKP786587:VLJ786589 VUL786587:VVF786589 WEH786587:WFB786589 WOD786587:WOX786589 WXZ786587:WYT786589 BR852123:CL852125 LN852123:MH852125 VJ852123:WD852125 AFF852123:AFZ852125 APB852123:APV852125 AYX852123:AZR852125 BIT852123:BJN852125 BSP852123:BTJ852125 CCL852123:CDF852125 CMH852123:CNB852125 CWD852123:CWX852125 DFZ852123:DGT852125 DPV852123:DQP852125 DZR852123:EAL852125 EJN852123:EKH852125 ETJ852123:EUD852125 FDF852123:FDZ852125 FNB852123:FNV852125 FWX852123:FXR852125 GGT852123:GHN852125 GQP852123:GRJ852125 HAL852123:HBF852125 HKH852123:HLB852125 HUD852123:HUX852125 IDZ852123:IET852125 INV852123:IOP852125 IXR852123:IYL852125 JHN852123:JIH852125 JRJ852123:JSD852125 KBF852123:KBZ852125 KLB852123:KLV852125 KUX852123:KVR852125 LET852123:LFN852125 LOP852123:LPJ852125 LYL852123:LZF852125 MIH852123:MJB852125 MSD852123:MSX852125 NBZ852123:NCT852125 NLV852123:NMP852125 NVR852123:NWL852125 OFN852123:OGH852125 OPJ852123:OQD852125 OZF852123:OZZ852125 PJB852123:PJV852125 PSX852123:PTR852125 QCT852123:QDN852125 QMP852123:QNJ852125 QWL852123:QXF852125 RGH852123:RHB852125 RQD852123:RQX852125 RZZ852123:SAT852125 SJV852123:SKP852125 STR852123:SUL852125 TDN852123:TEH852125 TNJ852123:TOD852125 TXF852123:TXZ852125 UHB852123:UHV852125 UQX852123:URR852125 VAT852123:VBN852125 VKP852123:VLJ852125 VUL852123:VVF852125 WEH852123:WFB852125 WOD852123:WOX852125 WXZ852123:WYT852125 BR917659:CL917661 LN917659:MH917661 VJ917659:WD917661 AFF917659:AFZ917661 APB917659:APV917661 AYX917659:AZR917661 BIT917659:BJN917661 BSP917659:BTJ917661 CCL917659:CDF917661 CMH917659:CNB917661 CWD917659:CWX917661 DFZ917659:DGT917661 DPV917659:DQP917661 DZR917659:EAL917661 EJN917659:EKH917661 ETJ917659:EUD917661 FDF917659:FDZ917661 FNB917659:FNV917661 FWX917659:FXR917661 GGT917659:GHN917661 GQP917659:GRJ917661 HAL917659:HBF917661 HKH917659:HLB917661 HUD917659:HUX917661 IDZ917659:IET917661 INV917659:IOP917661 IXR917659:IYL917661 JHN917659:JIH917661 JRJ917659:JSD917661 KBF917659:KBZ917661 KLB917659:KLV917661 KUX917659:KVR917661 LET917659:LFN917661 LOP917659:LPJ917661 LYL917659:LZF917661 MIH917659:MJB917661 MSD917659:MSX917661 NBZ917659:NCT917661 NLV917659:NMP917661 NVR917659:NWL917661 OFN917659:OGH917661 OPJ917659:OQD917661 OZF917659:OZZ917661 PJB917659:PJV917661 PSX917659:PTR917661 QCT917659:QDN917661 QMP917659:QNJ917661 QWL917659:QXF917661 RGH917659:RHB917661 RQD917659:RQX917661 RZZ917659:SAT917661 SJV917659:SKP917661 STR917659:SUL917661 TDN917659:TEH917661 TNJ917659:TOD917661 TXF917659:TXZ917661 UHB917659:UHV917661 UQX917659:URR917661 VAT917659:VBN917661 VKP917659:VLJ917661 VUL917659:VVF917661 WEH917659:WFB917661 WOD917659:WOX917661 WXZ917659:WYT917661 BR983195:CL983197 LN983195:MH983197 VJ983195:WD983197 AFF983195:AFZ983197 APB983195:APV983197 AYX983195:AZR983197 BIT983195:BJN983197 BSP983195:BTJ983197 CCL983195:CDF983197 CMH983195:CNB983197 CWD983195:CWX983197 DFZ983195:DGT983197 DPV983195:DQP983197 DZR983195:EAL983197 EJN983195:EKH983197 ETJ983195:EUD983197 FDF983195:FDZ983197 FNB983195:FNV983197 FWX983195:FXR983197 GGT983195:GHN983197 GQP983195:GRJ983197 HAL983195:HBF983197 HKH983195:HLB983197 HUD983195:HUX983197 IDZ983195:IET983197 INV983195:IOP983197 IXR983195:IYL983197 JHN983195:JIH983197 JRJ983195:JSD983197 KBF983195:KBZ983197 KLB983195:KLV983197 KUX983195:KVR983197 LET983195:LFN983197 LOP983195:LPJ983197 LYL983195:LZF983197 MIH983195:MJB983197 MSD983195:MSX983197 NBZ983195:NCT983197 NLV983195:NMP983197 NVR983195:NWL983197 OFN983195:OGH983197 OPJ983195:OQD983197 OZF983195:OZZ983197 PJB983195:PJV983197 PSX983195:PTR983197 QCT983195:QDN983197 QMP983195:QNJ983197 QWL983195:QXF983197 RGH983195:RHB983197 RQD983195:RQX983197 RZZ983195:SAT983197 SJV983195:SKP983197 STR983195:SUL983197 TDN983195:TEH983197 TNJ983195:TOD983197 TXF983195:TXZ983197 UHB983195:UHV983197 UQX983195:URR983197 VAT983195:VBN983197 VKP983195:VLJ983197 VUL983195:VVF983197 WEH983195:WFB983197 WOD983195:WOX983197 WXZ983195:WYT983197 AF2:AL22 KB2:KH22 TX2:UD22 ADT2:ADZ22 ANP2:ANV22 AXL2:AXR22 BHH2:BHN22 BRD2:BRJ22 CAZ2:CBF22 CKV2:CLB22 CUR2:CUX22 DEN2:DET22 DOJ2:DOP22 DYF2:DYL22 EIB2:EIH22 ERX2:ESD22 FBT2:FBZ22 FLP2:FLV22 FVL2:FVR22 GFH2:GFN22 GPD2:GPJ22 GYZ2:GZF22 HIV2:HJB22 HSR2:HSX22 ICN2:ICT22 IMJ2:IMP22 IWF2:IWL22 JGB2:JGH22 JPX2:JQD22 JZT2:JZZ22 KJP2:KJV22 KTL2:KTR22 LDH2:LDN22 LND2:LNJ22 LWZ2:LXF22 MGV2:MHB22 MQR2:MQX22 NAN2:NAT22 NKJ2:NKP22 NUF2:NUL22 OEB2:OEH22 ONX2:OOD22 OXT2:OXZ22 PHP2:PHV22 PRL2:PRR22 QBH2:QBN22 QLD2:QLJ22 QUZ2:QVF22 REV2:RFB22 ROR2:ROX22 RYN2:RYT22 SIJ2:SIP22 SSF2:SSL22 TCB2:TCH22 TLX2:TMD22 TVT2:TVZ22 UFP2:UFV22 UPL2:UPR22 UZH2:UZN22 VJD2:VJJ22 VSZ2:VTF22 WCV2:WDB22 WMR2:WMX22 WWN2:WWT22 AF65538:AL65558 KB65538:KH65558 TX65538:UD65558 ADT65538:ADZ65558 ANP65538:ANV65558 AXL65538:AXR65558 BHH65538:BHN65558 BRD65538:BRJ65558 CAZ65538:CBF65558 CKV65538:CLB65558 CUR65538:CUX65558 DEN65538:DET65558 DOJ65538:DOP65558 DYF65538:DYL65558 EIB65538:EIH65558 ERX65538:ESD65558 FBT65538:FBZ65558 FLP65538:FLV65558 FVL65538:FVR65558 GFH65538:GFN65558 GPD65538:GPJ65558 GYZ65538:GZF65558 HIV65538:HJB65558 HSR65538:HSX65558 ICN65538:ICT65558 IMJ65538:IMP65558 IWF65538:IWL65558 JGB65538:JGH65558 JPX65538:JQD65558 JZT65538:JZZ65558 KJP65538:KJV65558 KTL65538:KTR65558 LDH65538:LDN65558 LND65538:LNJ65558 LWZ65538:LXF65558 MGV65538:MHB65558 MQR65538:MQX65558 NAN65538:NAT65558 NKJ65538:NKP65558 NUF65538:NUL65558 OEB65538:OEH65558 ONX65538:OOD65558 OXT65538:OXZ65558 PHP65538:PHV65558 PRL65538:PRR65558 QBH65538:QBN65558 QLD65538:QLJ65558 QUZ65538:QVF65558 REV65538:RFB65558 ROR65538:ROX65558 RYN65538:RYT65558 SIJ65538:SIP65558 SSF65538:SSL65558 TCB65538:TCH65558 TLX65538:TMD65558 TVT65538:TVZ65558 UFP65538:UFV65558 UPL65538:UPR65558 UZH65538:UZN65558 VJD65538:VJJ65558 VSZ65538:VTF65558 WCV65538:WDB65558 WMR65538:WMX65558 WWN65538:WWT65558 AF131074:AL131094 KB131074:KH131094 TX131074:UD131094 ADT131074:ADZ131094 ANP131074:ANV131094 AXL131074:AXR131094 BHH131074:BHN131094 BRD131074:BRJ131094 CAZ131074:CBF131094 CKV131074:CLB131094 CUR131074:CUX131094 DEN131074:DET131094 DOJ131074:DOP131094 DYF131074:DYL131094 EIB131074:EIH131094 ERX131074:ESD131094 FBT131074:FBZ131094 FLP131074:FLV131094 FVL131074:FVR131094 GFH131074:GFN131094 GPD131074:GPJ131094 GYZ131074:GZF131094 HIV131074:HJB131094 HSR131074:HSX131094 ICN131074:ICT131094 IMJ131074:IMP131094 IWF131074:IWL131094 JGB131074:JGH131094 JPX131074:JQD131094 JZT131074:JZZ131094 KJP131074:KJV131094 KTL131074:KTR131094 LDH131074:LDN131094 LND131074:LNJ131094 LWZ131074:LXF131094 MGV131074:MHB131094 MQR131074:MQX131094 NAN131074:NAT131094 NKJ131074:NKP131094 NUF131074:NUL131094 OEB131074:OEH131094 ONX131074:OOD131094 OXT131074:OXZ131094 PHP131074:PHV131094 PRL131074:PRR131094 QBH131074:QBN131094 QLD131074:QLJ131094 QUZ131074:QVF131094 REV131074:RFB131094 ROR131074:ROX131094 RYN131074:RYT131094 SIJ131074:SIP131094 SSF131074:SSL131094 TCB131074:TCH131094 TLX131074:TMD131094 TVT131074:TVZ131094 UFP131074:UFV131094 UPL131074:UPR131094 UZH131074:UZN131094 VJD131074:VJJ131094 VSZ131074:VTF131094 WCV131074:WDB131094 WMR131074:WMX131094 WWN131074:WWT131094 AF196610:AL196630 KB196610:KH196630 TX196610:UD196630 ADT196610:ADZ196630 ANP196610:ANV196630 AXL196610:AXR196630 BHH196610:BHN196630 BRD196610:BRJ196630 CAZ196610:CBF196630 CKV196610:CLB196630 CUR196610:CUX196630 DEN196610:DET196630 DOJ196610:DOP196630 DYF196610:DYL196630 EIB196610:EIH196630 ERX196610:ESD196630 FBT196610:FBZ196630 FLP196610:FLV196630 FVL196610:FVR196630 GFH196610:GFN196630 GPD196610:GPJ196630 GYZ196610:GZF196630 HIV196610:HJB196630 HSR196610:HSX196630 ICN196610:ICT196630 IMJ196610:IMP196630 IWF196610:IWL196630 JGB196610:JGH196630 JPX196610:JQD196630 JZT196610:JZZ196630 KJP196610:KJV196630 KTL196610:KTR196630 LDH196610:LDN196630 LND196610:LNJ196630 LWZ196610:LXF196630 MGV196610:MHB196630 MQR196610:MQX196630 NAN196610:NAT196630 NKJ196610:NKP196630 NUF196610:NUL196630 OEB196610:OEH196630 ONX196610:OOD196630 OXT196610:OXZ196630 PHP196610:PHV196630 PRL196610:PRR196630 QBH196610:QBN196630 QLD196610:QLJ196630 QUZ196610:QVF196630 REV196610:RFB196630 ROR196610:ROX196630 RYN196610:RYT196630 SIJ196610:SIP196630 SSF196610:SSL196630 TCB196610:TCH196630 TLX196610:TMD196630 TVT196610:TVZ196630 UFP196610:UFV196630 UPL196610:UPR196630 UZH196610:UZN196630 VJD196610:VJJ196630 VSZ196610:VTF196630 WCV196610:WDB196630 WMR196610:WMX196630 WWN196610:WWT196630 AF262146:AL262166 KB262146:KH262166 TX262146:UD262166 ADT262146:ADZ262166 ANP262146:ANV262166 AXL262146:AXR262166 BHH262146:BHN262166 BRD262146:BRJ262166 CAZ262146:CBF262166 CKV262146:CLB262166 CUR262146:CUX262166 DEN262146:DET262166 DOJ262146:DOP262166 DYF262146:DYL262166 EIB262146:EIH262166 ERX262146:ESD262166 FBT262146:FBZ262166 FLP262146:FLV262166 FVL262146:FVR262166 GFH262146:GFN262166 GPD262146:GPJ262166 GYZ262146:GZF262166 HIV262146:HJB262166 HSR262146:HSX262166 ICN262146:ICT262166 IMJ262146:IMP262166 IWF262146:IWL262166 JGB262146:JGH262166 JPX262146:JQD262166 JZT262146:JZZ262166 KJP262146:KJV262166 KTL262146:KTR262166 LDH262146:LDN262166 LND262146:LNJ262166 LWZ262146:LXF262166 MGV262146:MHB262166 MQR262146:MQX262166 NAN262146:NAT262166 NKJ262146:NKP262166 NUF262146:NUL262166 OEB262146:OEH262166 ONX262146:OOD262166 OXT262146:OXZ262166 PHP262146:PHV262166 PRL262146:PRR262166 QBH262146:QBN262166 QLD262146:QLJ262166 QUZ262146:QVF262166 REV262146:RFB262166 ROR262146:ROX262166 RYN262146:RYT262166 SIJ262146:SIP262166 SSF262146:SSL262166 TCB262146:TCH262166 TLX262146:TMD262166 TVT262146:TVZ262166 UFP262146:UFV262166 UPL262146:UPR262166 UZH262146:UZN262166 VJD262146:VJJ262166 VSZ262146:VTF262166 WCV262146:WDB262166 WMR262146:WMX262166 WWN262146:WWT262166 AF327682:AL327702 KB327682:KH327702 TX327682:UD327702 ADT327682:ADZ327702 ANP327682:ANV327702 AXL327682:AXR327702 BHH327682:BHN327702 BRD327682:BRJ327702 CAZ327682:CBF327702 CKV327682:CLB327702 CUR327682:CUX327702 DEN327682:DET327702 DOJ327682:DOP327702 DYF327682:DYL327702 EIB327682:EIH327702 ERX327682:ESD327702 FBT327682:FBZ327702 FLP327682:FLV327702 FVL327682:FVR327702 GFH327682:GFN327702 GPD327682:GPJ327702 GYZ327682:GZF327702 HIV327682:HJB327702 HSR327682:HSX327702 ICN327682:ICT327702 IMJ327682:IMP327702 IWF327682:IWL327702 JGB327682:JGH327702 JPX327682:JQD327702 JZT327682:JZZ327702 KJP327682:KJV327702 KTL327682:KTR327702 LDH327682:LDN327702 LND327682:LNJ327702 LWZ327682:LXF327702 MGV327682:MHB327702 MQR327682:MQX327702 NAN327682:NAT327702 NKJ327682:NKP327702 NUF327682:NUL327702 OEB327682:OEH327702 ONX327682:OOD327702 OXT327682:OXZ327702 PHP327682:PHV327702 PRL327682:PRR327702 QBH327682:QBN327702 QLD327682:QLJ327702 QUZ327682:QVF327702 REV327682:RFB327702 ROR327682:ROX327702 RYN327682:RYT327702 SIJ327682:SIP327702 SSF327682:SSL327702 TCB327682:TCH327702 TLX327682:TMD327702 TVT327682:TVZ327702 UFP327682:UFV327702 UPL327682:UPR327702 UZH327682:UZN327702 VJD327682:VJJ327702 VSZ327682:VTF327702 WCV327682:WDB327702 WMR327682:WMX327702 WWN327682:WWT327702 AF393218:AL393238 KB393218:KH393238 TX393218:UD393238 ADT393218:ADZ393238 ANP393218:ANV393238 AXL393218:AXR393238 BHH393218:BHN393238 BRD393218:BRJ393238 CAZ393218:CBF393238 CKV393218:CLB393238 CUR393218:CUX393238 DEN393218:DET393238 DOJ393218:DOP393238 DYF393218:DYL393238 EIB393218:EIH393238 ERX393218:ESD393238 FBT393218:FBZ393238 FLP393218:FLV393238 FVL393218:FVR393238 GFH393218:GFN393238 GPD393218:GPJ393238 GYZ393218:GZF393238 HIV393218:HJB393238 HSR393218:HSX393238 ICN393218:ICT393238 IMJ393218:IMP393238 IWF393218:IWL393238 JGB393218:JGH393238 JPX393218:JQD393238 JZT393218:JZZ393238 KJP393218:KJV393238 KTL393218:KTR393238 LDH393218:LDN393238 LND393218:LNJ393238 LWZ393218:LXF393238 MGV393218:MHB393238 MQR393218:MQX393238 NAN393218:NAT393238 NKJ393218:NKP393238 NUF393218:NUL393238 OEB393218:OEH393238 ONX393218:OOD393238 OXT393218:OXZ393238 PHP393218:PHV393238 PRL393218:PRR393238 QBH393218:QBN393238 QLD393218:QLJ393238 QUZ393218:QVF393238 REV393218:RFB393238 ROR393218:ROX393238 RYN393218:RYT393238 SIJ393218:SIP393238 SSF393218:SSL393238 TCB393218:TCH393238 TLX393218:TMD393238 TVT393218:TVZ393238 UFP393218:UFV393238 UPL393218:UPR393238 UZH393218:UZN393238 VJD393218:VJJ393238 VSZ393218:VTF393238 WCV393218:WDB393238 WMR393218:WMX393238 WWN393218:WWT393238 AF458754:AL458774 KB458754:KH458774 TX458754:UD458774 ADT458754:ADZ458774 ANP458754:ANV458774 AXL458754:AXR458774 BHH458754:BHN458774 BRD458754:BRJ458774 CAZ458754:CBF458774 CKV458754:CLB458774 CUR458754:CUX458774 DEN458754:DET458774 DOJ458754:DOP458774 DYF458754:DYL458774 EIB458754:EIH458774 ERX458754:ESD458774 FBT458754:FBZ458774 FLP458754:FLV458774 FVL458754:FVR458774 GFH458754:GFN458774 GPD458754:GPJ458774 GYZ458754:GZF458774 HIV458754:HJB458774 HSR458754:HSX458774 ICN458754:ICT458774 IMJ458754:IMP458774 IWF458754:IWL458774 JGB458754:JGH458774 JPX458754:JQD458774 JZT458754:JZZ458774 KJP458754:KJV458774 KTL458754:KTR458774 LDH458754:LDN458774 LND458754:LNJ458774 LWZ458754:LXF458774 MGV458754:MHB458774 MQR458754:MQX458774 NAN458754:NAT458774 NKJ458754:NKP458774 NUF458754:NUL458774 OEB458754:OEH458774 ONX458754:OOD458774 OXT458754:OXZ458774 PHP458754:PHV458774 PRL458754:PRR458774 QBH458754:QBN458774 QLD458754:QLJ458774 QUZ458754:QVF458774 REV458754:RFB458774 ROR458754:ROX458774 RYN458754:RYT458774 SIJ458754:SIP458774 SSF458754:SSL458774 TCB458754:TCH458774 TLX458754:TMD458774 TVT458754:TVZ458774 UFP458754:UFV458774 UPL458754:UPR458774 UZH458754:UZN458774 VJD458754:VJJ458774 VSZ458754:VTF458774 WCV458754:WDB458774 WMR458754:WMX458774 WWN458754:WWT458774 AF524290:AL524310 KB524290:KH524310 TX524290:UD524310 ADT524290:ADZ524310 ANP524290:ANV524310 AXL524290:AXR524310 BHH524290:BHN524310 BRD524290:BRJ524310 CAZ524290:CBF524310 CKV524290:CLB524310 CUR524290:CUX524310 DEN524290:DET524310 DOJ524290:DOP524310 DYF524290:DYL524310 EIB524290:EIH524310 ERX524290:ESD524310 FBT524290:FBZ524310 FLP524290:FLV524310 FVL524290:FVR524310 GFH524290:GFN524310 GPD524290:GPJ524310 GYZ524290:GZF524310 HIV524290:HJB524310 HSR524290:HSX524310 ICN524290:ICT524310 IMJ524290:IMP524310 IWF524290:IWL524310 JGB524290:JGH524310 JPX524290:JQD524310 JZT524290:JZZ524310 KJP524290:KJV524310 KTL524290:KTR524310 LDH524290:LDN524310 LND524290:LNJ524310 LWZ524290:LXF524310 MGV524290:MHB524310 MQR524290:MQX524310 NAN524290:NAT524310 NKJ524290:NKP524310 NUF524290:NUL524310 OEB524290:OEH524310 ONX524290:OOD524310 OXT524290:OXZ524310 PHP524290:PHV524310 PRL524290:PRR524310 QBH524290:QBN524310 QLD524290:QLJ524310 QUZ524290:QVF524310 REV524290:RFB524310 ROR524290:ROX524310 RYN524290:RYT524310 SIJ524290:SIP524310 SSF524290:SSL524310 TCB524290:TCH524310 TLX524290:TMD524310 TVT524290:TVZ524310 UFP524290:UFV524310 UPL524290:UPR524310 UZH524290:UZN524310 VJD524290:VJJ524310 VSZ524290:VTF524310 WCV524290:WDB524310 WMR524290:WMX524310 WWN524290:WWT524310 AF589826:AL589846 KB589826:KH589846 TX589826:UD589846 ADT589826:ADZ589846 ANP589826:ANV589846 AXL589826:AXR589846 BHH589826:BHN589846 BRD589826:BRJ589846 CAZ589826:CBF589846 CKV589826:CLB589846 CUR589826:CUX589846 DEN589826:DET589846 DOJ589826:DOP589846 DYF589826:DYL589846 EIB589826:EIH589846 ERX589826:ESD589846 FBT589826:FBZ589846 FLP589826:FLV589846 FVL589826:FVR589846 GFH589826:GFN589846 GPD589826:GPJ589846 GYZ589826:GZF589846 HIV589826:HJB589846 HSR589826:HSX589846 ICN589826:ICT589846 IMJ589826:IMP589846 IWF589826:IWL589846 JGB589826:JGH589846 JPX589826:JQD589846 JZT589826:JZZ589846 KJP589826:KJV589846 KTL589826:KTR589846 LDH589826:LDN589846 LND589826:LNJ589846 LWZ589826:LXF589846 MGV589826:MHB589846 MQR589826:MQX589846 NAN589826:NAT589846 NKJ589826:NKP589846 NUF589826:NUL589846 OEB589826:OEH589846 ONX589826:OOD589846 OXT589826:OXZ589846 PHP589826:PHV589846 PRL589826:PRR589846 QBH589826:QBN589846 QLD589826:QLJ589846 QUZ589826:QVF589846 REV589826:RFB589846 ROR589826:ROX589846 RYN589826:RYT589846 SIJ589826:SIP589846 SSF589826:SSL589846 TCB589826:TCH589846 TLX589826:TMD589846 TVT589826:TVZ589846 UFP589826:UFV589846 UPL589826:UPR589846 UZH589826:UZN589846 VJD589826:VJJ589846 VSZ589826:VTF589846 WCV589826:WDB589846 WMR589826:WMX589846 WWN589826:WWT589846 AF655362:AL655382 KB655362:KH655382 TX655362:UD655382 ADT655362:ADZ655382 ANP655362:ANV655382 AXL655362:AXR655382 BHH655362:BHN655382 BRD655362:BRJ655382 CAZ655362:CBF655382 CKV655362:CLB655382 CUR655362:CUX655382 DEN655362:DET655382 DOJ655362:DOP655382 DYF655362:DYL655382 EIB655362:EIH655382 ERX655362:ESD655382 FBT655362:FBZ655382 FLP655362:FLV655382 FVL655362:FVR655382 GFH655362:GFN655382 GPD655362:GPJ655382 GYZ655362:GZF655382 HIV655362:HJB655382 HSR655362:HSX655382 ICN655362:ICT655382 IMJ655362:IMP655382 IWF655362:IWL655382 JGB655362:JGH655382 JPX655362:JQD655382 JZT655362:JZZ655382 KJP655362:KJV655382 KTL655362:KTR655382 LDH655362:LDN655382 LND655362:LNJ655382 LWZ655362:LXF655382 MGV655362:MHB655382 MQR655362:MQX655382 NAN655362:NAT655382 NKJ655362:NKP655382 NUF655362:NUL655382 OEB655362:OEH655382 ONX655362:OOD655382 OXT655362:OXZ655382 PHP655362:PHV655382 PRL655362:PRR655382 QBH655362:QBN655382 QLD655362:QLJ655382 QUZ655362:QVF655382 REV655362:RFB655382 ROR655362:ROX655382 RYN655362:RYT655382 SIJ655362:SIP655382 SSF655362:SSL655382 TCB655362:TCH655382 TLX655362:TMD655382 TVT655362:TVZ655382 UFP655362:UFV655382 UPL655362:UPR655382 UZH655362:UZN655382 VJD655362:VJJ655382 VSZ655362:VTF655382 WCV655362:WDB655382 WMR655362:WMX655382 WWN655362:WWT655382 AF720898:AL720918 KB720898:KH720918 TX720898:UD720918 ADT720898:ADZ720918 ANP720898:ANV720918 AXL720898:AXR720918 BHH720898:BHN720918 BRD720898:BRJ720918 CAZ720898:CBF720918 CKV720898:CLB720918 CUR720898:CUX720918 DEN720898:DET720918 DOJ720898:DOP720918 DYF720898:DYL720918 EIB720898:EIH720918 ERX720898:ESD720918 FBT720898:FBZ720918 FLP720898:FLV720918 FVL720898:FVR720918 GFH720898:GFN720918 GPD720898:GPJ720918 GYZ720898:GZF720918 HIV720898:HJB720918 HSR720898:HSX720918 ICN720898:ICT720918 IMJ720898:IMP720918 IWF720898:IWL720918 JGB720898:JGH720918 JPX720898:JQD720918 JZT720898:JZZ720918 KJP720898:KJV720918 KTL720898:KTR720918 LDH720898:LDN720918 LND720898:LNJ720918 LWZ720898:LXF720918 MGV720898:MHB720918 MQR720898:MQX720918 NAN720898:NAT720918 NKJ720898:NKP720918 NUF720898:NUL720918 OEB720898:OEH720918 ONX720898:OOD720918 OXT720898:OXZ720918 PHP720898:PHV720918 PRL720898:PRR720918 QBH720898:QBN720918 QLD720898:QLJ720918 QUZ720898:QVF720918 REV720898:RFB720918 ROR720898:ROX720918 RYN720898:RYT720918 SIJ720898:SIP720918 SSF720898:SSL720918 TCB720898:TCH720918 TLX720898:TMD720918 TVT720898:TVZ720918 UFP720898:UFV720918 UPL720898:UPR720918 UZH720898:UZN720918 VJD720898:VJJ720918 VSZ720898:VTF720918 WCV720898:WDB720918 WMR720898:WMX720918 WWN720898:WWT720918 AF786434:AL786454 KB786434:KH786454 TX786434:UD786454 ADT786434:ADZ786454 ANP786434:ANV786454 AXL786434:AXR786454 BHH786434:BHN786454 BRD786434:BRJ786454 CAZ786434:CBF786454 CKV786434:CLB786454 CUR786434:CUX786454 DEN786434:DET786454 DOJ786434:DOP786454 DYF786434:DYL786454 EIB786434:EIH786454 ERX786434:ESD786454 FBT786434:FBZ786454 FLP786434:FLV786454 FVL786434:FVR786454 GFH786434:GFN786454 GPD786434:GPJ786454 GYZ786434:GZF786454 HIV786434:HJB786454 HSR786434:HSX786454 ICN786434:ICT786454 IMJ786434:IMP786454 IWF786434:IWL786454 JGB786434:JGH786454 JPX786434:JQD786454 JZT786434:JZZ786454 KJP786434:KJV786454 KTL786434:KTR786454 LDH786434:LDN786454 LND786434:LNJ786454 LWZ786434:LXF786454 MGV786434:MHB786454 MQR786434:MQX786454 NAN786434:NAT786454 NKJ786434:NKP786454 NUF786434:NUL786454 OEB786434:OEH786454 ONX786434:OOD786454 OXT786434:OXZ786454 PHP786434:PHV786454 PRL786434:PRR786454 QBH786434:QBN786454 QLD786434:QLJ786454 QUZ786434:QVF786454 REV786434:RFB786454 ROR786434:ROX786454 RYN786434:RYT786454 SIJ786434:SIP786454 SSF786434:SSL786454 TCB786434:TCH786454 TLX786434:TMD786454 TVT786434:TVZ786454 UFP786434:UFV786454 UPL786434:UPR786454 UZH786434:UZN786454 VJD786434:VJJ786454 VSZ786434:VTF786454 WCV786434:WDB786454 WMR786434:WMX786454 WWN786434:WWT786454 AF851970:AL851990 KB851970:KH851990 TX851970:UD851990 ADT851970:ADZ851990 ANP851970:ANV851990 AXL851970:AXR851990 BHH851970:BHN851990 BRD851970:BRJ851990 CAZ851970:CBF851990 CKV851970:CLB851990 CUR851970:CUX851990 DEN851970:DET851990 DOJ851970:DOP851990 DYF851970:DYL851990 EIB851970:EIH851990 ERX851970:ESD851990 FBT851970:FBZ851990 FLP851970:FLV851990 FVL851970:FVR851990 GFH851970:GFN851990 GPD851970:GPJ851990 GYZ851970:GZF851990 HIV851970:HJB851990 HSR851970:HSX851990 ICN851970:ICT851990 IMJ851970:IMP851990 IWF851970:IWL851990 JGB851970:JGH851990 JPX851970:JQD851990 JZT851970:JZZ851990 KJP851970:KJV851990 KTL851970:KTR851990 LDH851970:LDN851990 LND851970:LNJ851990 LWZ851970:LXF851990 MGV851970:MHB851990 MQR851970:MQX851990 NAN851970:NAT851990 NKJ851970:NKP851990 NUF851970:NUL851990 OEB851970:OEH851990 ONX851970:OOD851990 OXT851970:OXZ851990 PHP851970:PHV851990 PRL851970:PRR851990 QBH851970:QBN851990 QLD851970:QLJ851990 QUZ851970:QVF851990 REV851970:RFB851990 ROR851970:ROX851990 RYN851970:RYT851990 SIJ851970:SIP851990 SSF851970:SSL851990 TCB851970:TCH851990 TLX851970:TMD851990 TVT851970:TVZ851990 UFP851970:UFV851990 UPL851970:UPR851990 UZH851970:UZN851990 VJD851970:VJJ851990 VSZ851970:VTF851990 WCV851970:WDB851990 WMR851970:WMX851990 WWN851970:WWT851990 AF917506:AL917526 KB917506:KH917526 TX917506:UD917526 ADT917506:ADZ917526 ANP917506:ANV917526 AXL917506:AXR917526 BHH917506:BHN917526 BRD917506:BRJ917526 CAZ917506:CBF917526 CKV917506:CLB917526 CUR917506:CUX917526 DEN917506:DET917526 DOJ917506:DOP917526 DYF917506:DYL917526 EIB917506:EIH917526 ERX917506:ESD917526 FBT917506:FBZ917526 FLP917506:FLV917526 FVL917506:FVR917526 GFH917506:GFN917526 GPD917506:GPJ917526 GYZ917506:GZF917526 HIV917506:HJB917526 HSR917506:HSX917526 ICN917506:ICT917526 IMJ917506:IMP917526 IWF917506:IWL917526 JGB917506:JGH917526 JPX917506:JQD917526 JZT917506:JZZ917526 KJP917506:KJV917526 KTL917506:KTR917526 LDH917506:LDN917526 LND917506:LNJ917526 LWZ917506:LXF917526 MGV917506:MHB917526 MQR917506:MQX917526 NAN917506:NAT917526 NKJ917506:NKP917526 NUF917506:NUL917526 OEB917506:OEH917526 ONX917506:OOD917526 OXT917506:OXZ917526 PHP917506:PHV917526 PRL917506:PRR917526 QBH917506:QBN917526 QLD917506:QLJ917526 QUZ917506:QVF917526 REV917506:RFB917526 ROR917506:ROX917526 RYN917506:RYT917526 SIJ917506:SIP917526 SSF917506:SSL917526 TCB917506:TCH917526 TLX917506:TMD917526 TVT917506:TVZ917526 UFP917506:UFV917526 UPL917506:UPR917526 UZH917506:UZN917526 VJD917506:VJJ917526 VSZ917506:VTF917526 WCV917506:WDB917526 WMR917506:WMX917526 WWN917506:WWT917526 AF983042:AL983062 KB983042:KH983062 TX983042:UD983062 ADT983042:ADZ983062 ANP983042:ANV983062 AXL983042:AXR983062 BHH983042:BHN983062 BRD983042:BRJ983062 CAZ983042:CBF983062 CKV983042:CLB983062 CUR983042:CUX983062 DEN983042:DET983062 DOJ983042:DOP983062 DYF983042:DYL983062 EIB983042:EIH983062 ERX983042:ESD983062 FBT983042:FBZ983062 FLP983042:FLV983062 FVL983042:FVR983062 GFH983042:GFN983062 GPD983042:GPJ983062 GYZ983042:GZF983062 HIV983042:HJB983062 HSR983042:HSX983062 ICN983042:ICT983062 IMJ983042:IMP983062 IWF983042:IWL983062 JGB983042:JGH983062 JPX983042:JQD983062 JZT983042:JZZ983062 KJP983042:KJV983062 KTL983042:KTR983062 LDH983042:LDN983062 LND983042:LNJ983062 LWZ983042:LXF983062 MGV983042:MHB983062 MQR983042:MQX983062 NAN983042:NAT983062 NKJ983042:NKP983062 NUF983042:NUL983062 OEB983042:OEH983062 ONX983042:OOD983062 OXT983042:OXZ983062 PHP983042:PHV983062 PRL983042:PRR983062 QBH983042:QBN983062 QLD983042:QLJ983062 QUZ983042:QVF983062 REV983042:RFB983062 ROR983042:ROX983062 RYN983042:RYT983062 SIJ983042:SIP983062 SSF983042:SSL983062 TCB983042:TCH983062 TLX983042:TMD983062 TVT983042:TVZ983062 UFP983042:UFV983062 UPL983042:UPR983062 UZH983042:UZN983062 VJD983042:VJJ983062 VSZ983042:VTF983062 WCV983042:WDB983062 WMR983042:WMX983062 WWN983042:WWT983062 AP22:AW26 KL22:KS26 UH22:UO26 AED22:AEK26 ANZ22:AOG26 AXV22:AYC26 BHR22:BHY26 BRN22:BRU26 CBJ22:CBQ26 CLF22:CLM26 CVB22:CVI26 DEX22:DFE26 DOT22:DPA26 DYP22:DYW26 EIL22:EIS26 ESH22:ESO26 FCD22:FCK26 FLZ22:FMG26 FVV22:FWC26 GFR22:GFY26 GPN22:GPU26 GZJ22:GZQ26 HJF22:HJM26 HTB22:HTI26 ICX22:IDE26 IMT22:INA26 IWP22:IWW26 JGL22:JGS26 JQH22:JQO26 KAD22:KAK26 KJZ22:KKG26 KTV22:KUC26 LDR22:LDY26 LNN22:LNU26 LXJ22:LXQ26 MHF22:MHM26 MRB22:MRI26 NAX22:NBE26 NKT22:NLA26 NUP22:NUW26 OEL22:OES26 OOH22:OOO26 OYD22:OYK26 PHZ22:PIG26 PRV22:PSC26 QBR22:QBY26 QLN22:QLU26 QVJ22:QVQ26 RFF22:RFM26 RPB22:RPI26 RYX22:RZE26 SIT22:SJA26 SSP22:SSW26 TCL22:TCS26 TMH22:TMO26 TWD22:TWK26 UFZ22:UGG26 UPV22:UQC26 UZR22:UZY26 VJN22:VJU26 VTJ22:VTQ26 WDF22:WDM26 WNB22:WNI26 WWX22:WXE26 AP65558:AW65562 KL65558:KS65562 UH65558:UO65562 AED65558:AEK65562 ANZ65558:AOG65562 AXV65558:AYC65562 BHR65558:BHY65562 BRN65558:BRU65562 CBJ65558:CBQ65562 CLF65558:CLM65562 CVB65558:CVI65562 DEX65558:DFE65562 DOT65558:DPA65562 DYP65558:DYW65562 EIL65558:EIS65562 ESH65558:ESO65562 FCD65558:FCK65562 FLZ65558:FMG65562 FVV65558:FWC65562 GFR65558:GFY65562 GPN65558:GPU65562 GZJ65558:GZQ65562 HJF65558:HJM65562 HTB65558:HTI65562 ICX65558:IDE65562 IMT65558:INA65562 IWP65558:IWW65562 JGL65558:JGS65562 JQH65558:JQO65562 KAD65558:KAK65562 KJZ65558:KKG65562 KTV65558:KUC65562 LDR65558:LDY65562 LNN65558:LNU65562 LXJ65558:LXQ65562 MHF65558:MHM65562 MRB65558:MRI65562 NAX65558:NBE65562 NKT65558:NLA65562 NUP65558:NUW65562 OEL65558:OES65562 OOH65558:OOO65562 OYD65558:OYK65562 PHZ65558:PIG65562 PRV65558:PSC65562 QBR65558:QBY65562 QLN65558:QLU65562 QVJ65558:QVQ65562 RFF65558:RFM65562 RPB65558:RPI65562 RYX65558:RZE65562 SIT65558:SJA65562 SSP65558:SSW65562 TCL65558:TCS65562 TMH65558:TMO65562 TWD65558:TWK65562 UFZ65558:UGG65562 UPV65558:UQC65562 UZR65558:UZY65562 VJN65558:VJU65562 VTJ65558:VTQ65562 WDF65558:WDM65562 WNB65558:WNI65562 WWX65558:WXE65562 AP131094:AW131098 KL131094:KS131098 UH131094:UO131098 AED131094:AEK131098 ANZ131094:AOG131098 AXV131094:AYC131098 BHR131094:BHY131098 BRN131094:BRU131098 CBJ131094:CBQ131098 CLF131094:CLM131098 CVB131094:CVI131098 DEX131094:DFE131098 DOT131094:DPA131098 DYP131094:DYW131098 EIL131094:EIS131098 ESH131094:ESO131098 FCD131094:FCK131098 FLZ131094:FMG131098 FVV131094:FWC131098 GFR131094:GFY131098 GPN131094:GPU131098 GZJ131094:GZQ131098 HJF131094:HJM131098 HTB131094:HTI131098 ICX131094:IDE131098 IMT131094:INA131098 IWP131094:IWW131098 JGL131094:JGS131098 JQH131094:JQO131098 KAD131094:KAK131098 KJZ131094:KKG131098 KTV131094:KUC131098 LDR131094:LDY131098 LNN131094:LNU131098 LXJ131094:LXQ131098 MHF131094:MHM131098 MRB131094:MRI131098 NAX131094:NBE131098 NKT131094:NLA131098 NUP131094:NUW131098 OEL131094:OES131098 OOH131094:OOO131098 OYD131094:OYK131098 PHZ131094:PIG131098 PRV131094:PSC131098 QBR131094:QBY131098 QLN131094:QLU131098 QVJ131094:QVQ131098 RFF131094:RFM131098 RPB131094:RPI131098 RYX131094:RZE131098 SIT131094:SJA131098 SSP131094:SSW131098 TCL131094:TCS131098 TMH131094:TMO131098 TWD131094:TWK131098 UFZ131094:UGG131098 UPV131094:UQC131098 UZR131094:UZY131098 VJN131094:VJU131098 VTJ131094:VTQ131098 WDF131094:WDM131098 WNB131094:WNI131098 WWX131094:WXE131098 AP196630:AW196634 KL196630:KS196634 UH196630:UO196634 AED196630:AEK196634 ANZ196630:AOG196634 AXV196630:AYC196634 BHR196630:BHY196634 BRN196630:BRU196634 CBJ196630:CBQ196634 CLF196630:CLM196634 CVB196630:CVI196634 DEX196630:DFE196634 DOT196630:DPA196634 DYP196630:DYW196634 EIL196630:EIS196634 ESH196630:ESO196634 FCD196630:FCK196634 FLZ196630:FMG196634 FVV196630:FWC196634 GFR196630:GFY196634 GPN196630:GPU196634 GZJ196630:GZQ196634 HJF196630:HJM196634 HTB196630:HTI196634 ICX196630:IDE196634 IMT196630:INA196634 IWP196630:IWW196634 JGL196630:JGS196634 JQH196630:JQO196634 KAD196630:KAK196634 KJZ196630:KKG196634 KTV196630:KUC196634 LDR196630:LDY196634 LNN196630:LNU196634 LXJ196630:LXQ196634 MHF196630:MHM196634 MRB196630:MRI196634 NAX196630:NBE196634 NKT196630:NLA196634 NUP196630:NUW196634 OEL196630:OES196634 OOH196630:OOO196634 OYD196630:OYK196634 PHZ196630:PIG196634 PRV196630:PSC196634 QBR196630:QBY196634 QLN196630:QLU196634 QVJ196630:QVQ196634 RFF196630:RFM196634 RPB196630:RPI196634 RYX196630:RZE196634 SIT196630:SJA196634 SSP196630:SSW196634 TCL196630:TCS196634 TMH196630:TMO196634 TWD196630:TWK196634 UFZ196630:UGG196634 UPV196630:UQC196634 UZR196630:UZY196634 VJN196630:VJU196634 VTJ196630:VTQ196634 WDF196630:WDM196634 WNB196630:WNI196634 WWX196630:WXE196634 AP262166:AW262170 KL262166:KS262170 UH262166:UO262170 AED262166:AEK262170 ANZ262166:AOG262170 AXV262166:AYC262170 BHR262166:BHY262170 BRN262166:BRU262170 CBJ262166:CBQ262170 CLF262166:CLM262170 CVB262166:CVI262170 DEX262166:DFE262170 DOT262166:DPA262170 DYP262166:DYW262170 EIL262166:EIS262170 ESH262166:ESO262170 FCD262166:FCK262170 FLZ262166:FMG262170 FVV262166:FWC262170 GFR262166:GFY262170 GPN262166:GPU262170 GZJ262166:GZQ262170 HJF262166:HJM262170 HTB262166:HTI262170 ICX262166:IDE262170 IMT262166:INA262170 IWP262166:IWW262170 JGL262166:JGS262170 JQH262166:JQO262170 KAD262166:KAK262170 KJZ262166:KKG262170 KTV262166:KUC262170 LDR262166:LDY262170 LNN262166:LNU262170 LXJ262166:LXQ262170 MHF262166:MHM262170 MRB262166:MRI262170 NAX262166:NBE262170 NKT262166:NLA262170 NUP262166:NUW262170 OEL262166:OES262170 OOH262166:OOO262170 OYD262166:OYK262170 PHZ262166:PIG262170 PRV262166:PSC262170 QBR262166:QBY262170 QLN262166:QLU262170 QVJ262166:QVQ262170 RFF262166:RFM262170 RPB262166:RPI262170 RYX262166:RZE262170 SIT262166:SJA262170 SSP262166:SSW262170 TCL262166:TCS262170 TMH262166:TMO262170 TWD262166:TWK262170 UFZ262166:UGG262170 UPV262166:UQC262170 UZR262166:UZY262170 VJN262166:VJU262170 VTJ262166:VTQ262170 WDF262166:WDM262170 WNB262166:WNI262170 WWX262166:WXE262170 AP327702:AW327706 KL327702:KS327706 UH327702:UO327706 AED327702:AEK327706 ANZ327702:AOG327706 AXV327702:AYC327706 BHR327702:BHY327706 BRN327702:BRU327706 CBJ327702:CBQ327706 CLF327702:CLM327706 CVB327702:CVI327706 DEX327702:DFE327706 DOT327702:DPA327706 DYP327702:DYW327706 EIL327702:EIS327706 ESH327702:ESO327706 FCD327702:FCK327706 FLZ327702:FMG327706 FVV327702:FWC327706 GFR327702:GFY327706 GPN327702:GPU327706 GZJ327702:GZQ327706 HJF327702:HJM327706 HTB327702:HTI327706 ICX327702:IDE327706 IMT327702:INA327706 IWP327702:IWW327706 JGL327702:JGS327706 JQH327702:JQO327706 KAD327702:KAK327706 KJZ327702:KKG327706 KTV327702:KUC327706 LDR327702:LDY327706 LNN327702:LNU327706 LXJ327702:LXQ327706 MHF327702:MHM327706 MRB327702:MRI327706 NAX327702:NBE327706 NKT327702:NLA327706 NUP327702:NUW327706 OEL327702:OES327706 OOH327702:OOO327706 OYD327702:OYK327706 PHZ327702:PIG327706 PRV327702:PSC327706 QBR327702:QBY327706 QLN327702:QLU327706 QVJ327702:QVQ327706 RFF327702:RFM327706 RPB327702:RPI327706 RYX327702:RZE327706 SIT327702:SJA327706 SSP327702:SSW327706 TCL327702:TCS327706 TMH327702:TMO327706 TWD327702:TWK327706 UFZ327702:UGG327706 UPV327702:UQC327706 UZR327702:UZY327706 VJN327702:VJU327706 VTJ327702:VTQ327706 WDF327702:WDM327706 WNB327702:WNI327706 WWX327702:WXE327706 AP393238:AW393242 KL393238:KS393242 UH393238:UO393242 AED393238:AEK393242 ANZ393238:AOG393242 AXV393238:AYC393242 BHR393238:BHY393242 BRN393238:BRU393242 CBJ393238:CBQ393242 CLF393238:CLM393242 CVB393238:CVI393242 DEX393238:DFE393242 DOT393238:DPA393242 DYP393238:DYW393242 EIL393238:EIS393242 ESH393238:ESO393242 FCD393238:FCK393242 FLZ393238:FMG393242 FVV393238:FWC393242 GFR393238:GFY393242 GPN393238:GPU393242 GZJ393238:GZQ393242 HJF393238:HJM393242 HTB393238:HTI393242 ICX393238:IDE393242 IMT393238:INA393242 IWP393238:IWW393242 JGL393238:JGS393242 JQH393238:JQO393242 KAD393238:KAK393242 KJZ393238:KKG393242 KTV393238:KUC393242 LDR393238:LDY393242 LNN393238:LNU393242 LXJ393238:LXQ393242 MHF393238:MHM393242 MRB393238:MRI393242 NAX393238:NBE393242 NKT393238:NLA393242 NUP393238:NUW393242 OEL393238:OES393242 OOH393238:OOO393242 OYD393238:OYK393242 PHZ393238:PIG393242 PRV393238:PSC393242 QBR393238:QBY393242 QLN393238:QLU393242 QVJ393238:QVQ393242 RFF393238:RFM393242 RPB393238:RPI393242 RYX393238:RZE393242 SIT393238:SJA393242 SSP393238:SSW393242 TCL393238:TCS393242 TMH393238:TMO393242 TWD393238:TWK393242 UFZ393238:UGG393242 UPV393238:UQC393242 UZR393238:UZY393242 VJN393238:VJU393242 VTJ393238:VTQ393242 WDF393238:WDM393242 WNB393238:WNI393242 WWX393238:WXE393242 AP458774:AW458778 KL458774:KS458778 UH458774:UO458778 AED458774:AEK458778 ANZ458774:AOG458778 AXV458774:AYC458778 BHR458774:BHY458778 BRN458774:BRU458778 CBJ458774:CBQ458778 CLF458774:CLM458778 CVB458774:CVI458778 DEX458774:DFE458778 DOT458774:DPA458778 DYP458774:DYW458778 EIL458774:EIS458778 ESH458774:ESO458778 FCD458774:FCK458778 FLZ458774:FMG458778 FVV458774:FWC458778 GFR458774:GFY458778 GPN458774:GPU458778 GZJ458774:GZQ458778 HJF458774:HJM458778 HTB458774:HTI458778 ICX458774:IDE458778 IMT458774:INA458778 IWP458774:IWW458778 JGL458774:JGS458778 JQH458774:JQO458778 KAD458774:KAK458778 KJZ458774:KKG458778 KTV458774:KUC458778 LDR458774:LDY458778 LNN458774:LNU458778 LXJ458774:LXQ458778 MHF458774:MHM458778 MRB458774:MRI458778 NAX458774:NBE458778 NKT458774:NLA458778 NUP458774:NUW458778 OEL458774:OES458778 OOH458774:OOO458778 OYD458774:OYK458778 PHZ458774:PIG458778 PRV458774:PSC458778 QBR458774:QBY458778 QLN458774:QLU458778 QVJ458774:QVQ458778 RFF458774:RFM458778 RPB458774:RPI458778 RYX458774:RZE458778 SIT458774:SJA458778 SSP458774:SSW458778 TCL458774:TCS458778 TMH458774:TMO458778 TWD458774:TWK458778 UFZ458774:UGG458778 UPV458774:UQC458778 UZR458774:UZY458778 VJN458774:VJU458778 VTJ458774:VTQ458778 WDF458774:WDM458778 WNB458774:WNI458778 WWX458774:WXE458778 AP524310:AW524314 KL524310:KS524314 UH524310:UO524314 AED524310:AEK524314 ANZ524310:AOG524314 AXV524310:AYC524314 BHR524310:BHY524314 BRN524310:BRU524314 CBJ524310:CBQ524314 CLF524310:CLM524314 CVB524310:CVI524314 DEX524310:DFE524314 DOT524310:DPA524314 DYP524310:DYW524314 EIL524310:EIS524314 ESH524310:ESO524314 FCD524310:FCK524314 FLZ524310:FMG524314 FVV524310:FWC524314 GFR524310:GFY524314 GPN524310:GPU524314 GZJ524310:GZQ524314 HJF524310:HJM524314 HTB524310:HTI524314 ICX524310:IDE524314 IMT524310:INA524314 IWP524310:IWW524314 JGL524310:JGS524314 JQH524310:JQO524314 KAD524310:KAK524314 KJZ524310:KKG524314 KTV524310:KUC524314 LDR524310:LDY524314 LNN524310:LNU524314 LXJ524310:LXQ524314 MHF524310:MHM524314 MRB524310:MRI524314 NAX524310:NBE524314 NKT524310:NLA524314 NUP524310:NUW524314 OEL524310:OES524314 OOH524310:OOO524314 OYD524310:OYK524314 PHZ524310:PIG524314 PRV524310:PSC524314 QBR524310:QBY524314 QLN524310:QLU524314 QVJ524310:QVQ524314 RFF524310:RFM524314 RPB524310:RPI524314 RYX524310:RZE524314 SIT524310:SJA524314 SSP524310:SSW524314 TCL524310:TCS524314 TMH524310:TMO524314 TWD524310:TWK524314 UFZ524310:UGG524314 UPV524310:UQC524314 UZR524310:UZY524314 VJN524310:VJU524314 VTJ524310:VTQ524314 WDF524310:WDM524314 WNB524310:WNI524314 WWX524310:WXE524314 AP589846:AW589850 KL589846:KS589850 UH589846:UO589850 AED589846:AEK589850 ANZ589846:AOG589850 AXV589846:AYC589850 BHR589846:BHY589850 BRN589846:BRU589850 CBJ589846:CBQ589850 CLF589846:CLM589850 CVB589846:CVI589850 DEX589846:DFE589850 DOT589846:DPA589850 DYP589846:DYW589850 EIL589846:EIS589850 ESH589846:ESO589850 FCD589846:FCK589850 FLZ589846:FMG589850 FVV589846:FWC589850 GFR589846:GFY589850 GPN589846:GPU589850 GZJ589846:GZQ589850 HJF589846:HJM589850 HTB589846:HTI589850 ICX589846:IDE589850 IMT589846:INA589850 IWP589846:IWW589850 JGL589846:JGS589850 JQH589846:JQO589850 KAD589846:KAK589850 KJZ589846:KKG589850 KTV589846:KUC589850 LDR589846:LDY589850 LNN589846:LNU589850 LXJ589846:LXQ589850 MHF589846:MHM589850 MRB589846:MRI589850 NAX589846:NBE589850 NKT589846:NLA589850 NUP589846:NUW589850 OEL589846:OES589850 OOH589846:OOO589850 OYD589846:OYK589850 PHZ589846:PIG589850 PRV589846:PSC589850 QBR589846:QBY589850 QLN589846:QLU589850 QVJ589846:QVQ589850 RFF589846:RFM589850 RPB589846:RPI589850 RYX589846:RZE589850 SIT589846:SJA589850 SSP589846:SSW589850 TCL589846:TCS589850 TMH589846:TMO589850 TWD589846:TWK589850 UFZ589846:UGG589850 UPV589846:UQC589850 UZR589846:UZY589850 VJN589846:VJU589850 VTJ589846:VTQ589850 WDF589846:WDM589850 WNB589846:WNI589850 WWX589846:WXE589850 AP655382:AW655386 KL655382:KS655386 UH655382:UO655386 AED655382:AEK655386 ANZ655382:AOG655386 AXV655382:AYC655386 BHR655382:BHY655386 BRN655382:BRU655386 CBJ655382:CBQ655386 CLF655382:CLM655386 CVB655382:CVI655386 DEX655382:DFE655386 DOT655382:DPA655386 DYP655382:DYW655386 EIL655382:EIS655386 ESH655382:ESO655386 FCD655382:FCK655386 FLZ655382:FMG655386 FVV655382:FWC655386 GFR655382:GFY655386 GPN655382:GPU655386 GZJ655382:GZQ655386 HJF655382:HJM655386 HTB655382:HTI655386 ICX655382:IDE655386 IMT655382:INA655386 IWP655382:IWW655386 JGL655382:JGS655386 JQH655382:JQO655386 KAD655382:KAK655386 KJZ655382:KKG655386 KTV655382:KUC655386 LDR655382:LDY655386 LNN655382:LNU655386 LXJ655382:LXQ655386 MHF655382:MHM655386 MRB655382:MRI655386 NAX655382:NBE655386 NKT655382:NLA655386 NUP655382:NUW655386 OEL655382:OES655386 OOH655382:OOO655386 OYD655382:OYK655386 PHZ655382:PIG655386 PRV655382:PSC655386 QBR655382:QBY655386 QLN655382:QLU655386 QVJ655382:QVQ655386 RFF655382:RFM655386 RPB655382:RPI655386 RYX655382:RZE655386 SIT655382:SJA655386 SSP655382:SSW655386 TCL655382:TCS655386 TMH655382:TMO655386 TWD655382:TWK655386 UFZ655382:UGG655386 UPV655382:UQC655386 UZR655382:UZY655386 VJN655382:VJU655386 VTJ655382:VTQ655386 WDF655382:WDM655386 WNB655382:WNI655386 WWX655382:WXE655386 AP720918:AW720922 KL720918:KS720922 UH720918:UO720922 AED720918:AEK720922 ANZ720918:AOG720922 AXV720918:AYC720922 BHR720918:BHY720922 BRN720918:BRU720922 CBJ720918:CBQ720922 CLF720918:CLM720922 CVB720918:CVI720922 DEX720918:DFE720922 DOT720918:DPA720922 DYP720918:DYW720922 EIL720918:EIS720922 ESH720918:ESO720922 FCD720918:FCK720922 FLZ720918:FMG720922 FVV720918:FWC720922 GFR720918:GFY720922 GPN720918:GPU720922 GZJ720918:GZQ720922 HJF720918:HJM720922 HTB720918:HTI720922 ICX720918:IDE720922 IMT720918:INA720922 IWP720918:IWW720922 JGL720918:JGS720922 JQH720918:JQO720922 KAD720918:KAK720922 KJZ720918:KKG720922 KTV720918:KUC720922 LDR720918:LDY720922 LNN720918:LNU720922 LXJ720918:LXQ720922 MHF720918:MHM720922 MRB720918:MRI720922 NAX720918:NBE720922 NKT720918:NLA720922 NUP720918:NUW720922 OEL720918:OES720922 OOH720918:OOO720922 OYD720918:OYK720922 PHZ720918:PIG720922 PRV720918:PSC720922 QBR720918:QBY720922 QLN720918:QLU720922 QVJ720918:QVQ720922 RFF720918:RFM720922 RPB720918:RPI720922 RYX720918:RZE720922 SIT720918:SJA720922 SSP720918:SSW720922 TCL720918:TCS720922 TMH720918:TMO720922 TWD720918:TWK720922 UFZ720918:UGG720922 UPV720918:UQC720922 UZR720918:UZY720922 VJN720918:VJU720922 VTJ720918:VTQ720922 WDF720918:WDM720922 WNB720918:WNI720922 WWX720918:WXE720922 AP786454:AW786458 KL786454:KS786458 UH786454:UO786458 AED786454:AEK786458 ANZ786454:AOG786458 AXV786454:AYC786458 BHR786454:BHY786458 BRN786454:BRU786458 CBJ786454:CBQ786458 CLF786454:CLM786458 CVB786454:CVI786458 DEX786454:DFE786458 DOT786454:DPA786458 DYP786454:DYW786458 EIL786454:EIS786458 ESH786454:ESO786458 FCD786454:FCK786458 FLZ786454:FMG786458 FVV786454:FWC786458 GFR786454:GFY786458 GPN786454:GPU786458 GZJ786454:GZQ786458 HJF786454:HJM786458 HTB786454:HTI786458 ICX786454:IDE786458 IMT786454:INA786458 IWP786454:IWW786458 JGL786454:JGS786458 JQH786454:JQO786458 KAD786454:KAK786458 KJZ786454:KKG786458 KTV786454:KUC786458 LDR786454:LDY786458 LNN786454:LNU786458 LXJ786454:LXQ786458 MHF786454:MHM786458 MRB786454:MRI786458 NAX786454:NBE786458 NKT786454:NLA786458 NUP786454:NUW786458 OEL786454:OES786458 OOH786454:OOO786458 OYD786454:OYK786458 PHZ786454:PIG786458 PRV786454:PSC786458 QBR786454:QBY786458 QLN786454:QLU786458 QVJ786454:QVQ786458 RFF786454:RFM786458 RPB786454:RPI786458 RYX786454:RZE786458 SIT786454:SJA786458 SSP786454:SSW786458 TCL786454:TCS786458 TMH786454:TMO786458 TWD786454:TWK786458 UFZ786454:UGG786458 UPV786454:UQC786458 UZR786454:UZY786458 VJN786454:VJU786458 VTJ786454:VTQ786458 WDF786454:WDM786458 WNB786454:WNI786458 WWX786454:WXE786458 AP851990:AW851994 KL851990:KS851994 UH851990:UO851994 AED851990:AEK851994 ANZ851990:AOG851994 AXV851990:AYC851994 BHR851990:BHY851994 BRN851990:BRU851994 CBJ851990:CBQ851994 CLF851990:CLM851994 CVB851990:CVI851994 DEX851990:DFE851994 DOT851990:DPA851994 DYP851990:DYW851994 EIL851990:EIS851994 ESH851990:ESO851994 FCD851990:FCK851994 FLZ851990:FMG851994 FVV851990:FWC851994 GFR851990:GFY851994 GPN851990:GPU851994 GZJ851990:GZQ851994 HJF851990:HJM851994 HTB851990:HTI851994 ICX851990:IDE851994 IMT851990:INA851994 IWP851990:IWW851994 JGL851990:JGS851994 JQH851990:JQO851994 KAD851990:KAK851994 KJZ851990:KKG851994 KTV851990:KUC851994 LDR851990:LDY851994 LNN851990:LNU851994 LXJ851990:LXQ851994 MHF851990:MHM851994 MRB851990:MRI851994 NAX851990:NBE851994 NKT851990:NLA851994 NUP851990:NUW851994 OEL851990:OES851994 OOH851990:OOO851994 OYD851990:OYK851994 PHZ851990:PIG851994 PRV851990:PSC851994 QBR851990:QBY851994 QLN851990:QLU851994 QVJ851990:QVQ851994 RFF851990:RFM851994 RPB851990:RPI851994 RYX851990:RZE851994 SIT851990:SJA851994 SSP851990:SSW851994 TCL851990:TCS851994 TMH851990:TMO851994 TWD851990:TWK851994 UFZ851990:UGG851994 UPV851990:UQC851994 UZR851990:UZY851994 VJN851990:VJU851994 VTJ851990:VTQ851994 WDF851990:WDM851994 WNB851990:WNI851994 WWX851990:WXE851994 AP917526:AW917530 KL917526:KS917530 UH917526:UO917530 AED917526:AEK917530 ANZ917526:AOG917530 AXV917526:AYC917530 BHR917526:BHY917530 BRN917526:BRU917530 CBJ917526:CBQ917530 CLF917526:CLM917530 CVB917526:CVI917530 DEX917526:DFE917530 DOT917526:DPA917530 DYP917526:DYW917530 EIL917526:EIS917530 ESH917526:ESO917530 FCD917526:FCK917530 FLZ917526:FMG917530 FVV917526:FWC917530 GFR917526:GFY917530 GPN917526:GPU917530 GZJ917526:GZQ917530 HJF917526:HJM917530 HTB917526:HTI917530 ICX917526:IDE917530 IMT917526:INA917530 IWP917526:IWW917530 JGL917526:JGS917530 JQH917526:JQO917530 KAD917526:KAK917530 KJZ917526:KKG917530 KTV917526:KUC917530 LDR917526:LDY917530 LNN917526:LNU917530 LXJ917526:LXQ917530 MHF917526:MHM917530 MRB917526:MRI917530 NAX917526:NBE917530 NKT917526:NLA917530 NUP917526:NUW917530 OEL917526:OES917530 OOH917526:OOO917530 OYD917526:OYK917530 PHZ917526:PIG917530 PRV917526:PSC917530 QBR917526:QBY917530 QLN917526:QLU917530 QVJ917526:QVQ917530 RFF917526:RFM917530 RPB917526:RPI917530 RYX917526:RZE917530 SIT917526:SJA917530 SSP917526:SSW917530 TCL917526:TCS917530 TMH917526:TMO917530 TWD917526:TWK917530 UFZ917526:UGG917530 UPV917526:UQC917530 UZR917526:UZY917530 VJN917526:VJU917530 VTJ917526:VTQ917530 WDF917526:WDM917530 WNB917526:WNI917530 WWX917526:WXE917530 AP983062:AW983066 KL983062:KS983066 UH983062:UO983066 AED983062:AEK983066 ANZ983062:AOG983066 AXV983062:AYC983066 BHR983062:BHY983066 BRN983062:BRU983066 CBJ983062:CBQ983066 CLF983062:CLM983066 CVB983062:CVI983066 DEX983062:DFE983066 DOT983062:DPA983066 DYP983062:DYW983066 EIL983062:EIS983066 ESH983062:ESO983066 FCD983062:FCK983066 FLZ983062:FMG983066 FVV983062:FWC983066 GFR983062:GFY983066 GPN983062:GPU983066 GZJ983062:GZQ983066 HJF983062:HJM983066 HTB983062:HTI983066 ICX983062:IDE983066 IMT983062:INA983066 IWP983062:IWW983066 JGL983062:JGS983066 JQH983062:JQO983066 KAD983062:KAK983066 KJZ983062:KKG983066 KTV983062:KUC983066 LDR983062:LDY983066 LNN983062:LNU983066 LXJ983062:LXQ983066 MHF983062:MHM983066 MRB983062:MRI983066 NAX983062:NBE983066 NKT983062:NLA983066 NUP983062:NUW983066 OEL983062:OES983066 OOH983062:OOO983066 OYD983062:OYK983066 PHZ983062:PIG983066 PRV983062:PSC983066 QBR983062:QBY983066 QLN983062:QLU983066 QVJ983062:QVQ983066 RFF983062:RFM983066 RPB983062:RPI983066 RYX983062:RZE983066 SIT983062:SJA983066 SSP983062:SSW983066 TCL983062:TCS983066 TMH983062:TMO983066 TWD983062:TWK983066 UFZ983062:UGG983066 UPV983062:UQC983066 UZR983062:UZY983066 VJN983062:VJU983066 VTJ983062:VTQ983066 WDF983062:WDM983066 WNB983062:WNI983066 WWX983062:WXE983066 AO22:AO28 KK22:KK28 UG22:UG28 AEC22:AEC28 ANY22:ANY28 AXU22:AXU28 BHQ22:BHQ28 BRM22:BRM28 CBI22:CBI28 CLE22:CLE28 CVA22:CVA28 DEW22:DEW28 DOS22:DOS28 DYO22:DYO28 EIK22:EIK28 ESG22:ESG28 FCC22:FCC28 FLY22:FLY28 FVU22:FVU28 GFQ22:GFQ28 GPM22:GPM28 GZI22:GZI28 HJE22:HJE28 HTA22:HTA28 ICW22:ICW28 IMS22:IMS28 IWO22:IWO28 JGK22:JGK28 JQG22:JQG28 KAC22:KAC28 KJY22:KJY28 KTU22:KTU28 LDQ22:LDQ28 LNM22:LNM28 LXI22:LXI28 MHE22:MHE28 MRA22:MRA28 NAW22:NAW28 NKS22:NKS28 NUO22:NUO28 OEK22:OEK28 OOG22:OOG28 OYC22:OYC28 PHY22:PHY28 PRU22:PRU28 QBQ22:QBQ28 QLM22:QLM28 QVI22:QVI28 RFE22:RFE28 RPA22:RPA28 RYW22:RYW28 SIS22:SIS28 SSO22:SSO28 TCK22:TCK28 TMG22:TMG28 TWC22:TWC28 UFY22:UFY28 UPU22:UPU28 UZQ22:UZQ28 VJM22:VJM28 VTI22:VTI28 WDE22:WDE28 WNA22:WNA28 WWW22:WWW28 AO65558:AO65564 KK65558:KK65564 UG65558:UG65564 AEC65558:AEC65564 ANY65558:ANY65564 AXU65558:AXU65564 BHQ65558:BHQ65564 BRM65558:BRM65564 CBI65558:CBI65564 CLE65558:CLE65564 CVA65558:CVA65564 DEW65558:DEW65564 DOS65558:DOS65564 DYO65558:DYO65564 EIK65558:EIK65564 ESG65558:ESG65564 FCC65558:FCC65564 FLY65558:FLY65564 FVU65558:FVU65564 GFQ65558:GFQ65564 GPM65558:GPM65564 GZI65558:GZI65564 HJE65558:HJE65564 HTA65558:HTA65564 ICW65558:ICW65564 IMS65558:IMS65564 IWO65558:IWO65564 JGK65558:JGK65564 JQG65558:JQG65564 KAC65558:KAC65564 KJY65558:KJY65564 KTU65558:KTU65564 LDQ65558:LDQ65564 LNM65558:LNM65564 LXI65558:LXI65564 MHE65558:MHE65564 MRA65558:MRA65564 NAW65558:NAW65564 NKS65558:NKS65564 NUO65558:NUO65564 OEK65558:OEK65564 OOG65558:OOG65564 OYC65558:OYC65564 PHY65558:PHY65564 PRU65558:PRU65564 QBQ65558:QBQ65564 QLM65558:QLM65564 QVI65558:QVI65564 RFE65558:RFE65564 RPA65558:RPA65564 RYW65558:RYW65564 SIS65558:SIS65564 SSO65558:SSO65564 TCK65558:TCK65564 TMG65558:TMG65564 TWC65558:TWC65564 UFY65558:UFY65564 UPU65558:UPU65564 UZQ65558:UZQ65564 VJM65558:VJM65564 VTI65558:VTI65564 WDE65558:WDE65564 WNA65558:WNA65564 WWW65558:WWW65564 AO131094:AO131100 KK131094:KK131100 UG131094:UG131100 AEC131094:AEC131100 ANY131094:ANY131100 AXU131094:AXU131100 BHQ131094:BHQ131100 BRM131094:BRM131100 CBI131094:CBI131100 CLE131094:CLE131100 CVA131094:CVA131100 DEW131094:DEW131100 DOS131094:DOS131100 DYO131094:DYO131100 EIK131094:EIK131100 ESG131094:ESG131100 FCC131094:FCC131100 FLY131094:FLY131100 FVU131094:FVU131100 GFQ131094:GFQ131100 GPM131094:GPM131100 GZI131094:GZI131100 HJE131094:HJE131100 HTA131094:HTA131100 ICW131094:ICW131100 IMS131094:IMS131100 IWO131094:IWO131100 JGK131094:JGK131100 JQG131094:JQG131100 KAC131094:KAC131100 KJY131094:KJY131100 KTU131094:KTU131100 LDQ131094:LDQ131100 LNM131094:LNM131100 LXI131094:LXI131100 MHE131094:MHE131100 MRA131094:MRA131100 NAW131094:NAW131100 NKS131094:NKS131100 NUO131094:NUO131100 OEK131094:OEK131100 OOG131094:OOG131100 OYC131094:OYC131100 PHY131094:PHY131100 PRU131094:PRU131100 QBQ131094:QBQ131100 QLM131094:QLM131100 QVI131094:QVI131100 RFE131094:RFE131100 RPA131094:RPA131100 RYW131094:RYW131100 SIS131094:SIS131100 SSO131094:SSO131100 TCK131094:TCK131100 TMG131094:TMG131100 TWC131094:TWC131100 UFY131094:UFY131100 UPU131094:UPU131100 UZQ131094:UZQ131100 VJM131094:VJM131100 VTI131094:VTI131100 WDE131094:WDE131100 WNA131094:WNA131100 WWW131094:WWW131100 AO196630:AO196636 KK196630:KK196636 UG196630:UG196636 AEC196630:AEC196636 ANY196630:ANY196636 AXU196630:AXU196636 BHQ196630:BHQ196636 BRM196630:BRM196636 CBI196630:CBI196636 CLE196630:CLE196636 CVA196630:CVA196636 DEW196630:DEW196636 DOS196630:DOS196636 DYO196630:DYO196636 EIK196630:EIK196636 ESG196630:ESG196636 FCC196630:FCC196636 FLY196630:FLY196636 FVU196630:FVU196636 GFQ196630:GFQ196636 GPM196630:GPM196636 GZI196630:GZI196636 HJE196630:HJE196636 HTA196630:HTA196636 ICW196630:ICW196636 IMS196630:IMS196636 IWO196630:IWO196636 JGK196630:JGK196636 JQG196630:JQG196636 KAC196630:KAC196636 KJY196630:KJY196636 KTU196630:KTU196636 LDQ196630:LDQ196636 LNM196630:LNM196636 LXI196630:LXI196636 MHE196630:MHE196636 MRA196630:MRA196636 NAW196630:NAW196636 NKS196630:NKS196636 NUO196630:NUO196636 OEK196630:OEK196636 OOG196630:OOG196636 OYC196630:OYC196636 PHY196630:PHY196636 PRU196630:PRU196636 QBQ196630:QBQ196636 QLM196630:QLM196636 QVI196630:QVI196636 RFE196630:RFE196636 RPA196630:RPA196636 RYW196630:RYW196636 SIS196630:SIS196636 SSO196630:SSO196636 TCK196630:TCK196636 TMG196630:TMG196636 TWC196630:TWC196636 UFY196630:UFY196636 UPU196630:UPU196636 UZQ196630:UZQ196636 VJM196630:VJM196636 VTI196630:VTI196636 WDE196630:WDE196636 WNA196630:WNA196636 WWW196630:WWW196636 AO262166:AO262172 KK262166:KK262172 UG262166:UG262172 AEC262166:AEC262172 ANY262166:ANY262172 AXU262166:AXU262172 BHQ262166:BHQ262172 BRM262166:BRM262172 CBI262166:CBI262172 CLE262166:CLE262172 CVA262166:CVA262172 DEW262166:DEW262172 DOS262166:DOS262172 DYO262166:DYO262172 EIK262166:EIK262172 ESG262166:ESG262172 FCC262166:FCC262172 FLY262166:FLY262172 FVU262166:FVU262172 GFQ262166:GFQ262172 GPM262166:GPM262172 GZI262166:GZI262172 HJE262166:HJE262172 HTA262166:HTA262172 ICW262166:ICW262172 IMS262166:IMS262172 IWO262166:IWO262172 JGK262166:JGK262172 JQG262166:JQG262172 KAC262166:KAC262172 KJY262166:KJY262172 KTU262166:KTU262172 LDQ262166:LDQ262172 LNM262166:LNM262172 LXI262166:LXI262172 MHE262166:MHE262172 MRA262166:MRA262172 NAW262166:NAW262172 NKS262166:NKS262172 NUO262166:NUO262172 OEK262166:OEK262172 OOG262166:OOG262172 OYC262166:OYC262172 PHY262166:PHY262172 PRU262166:PRU262172 QBQ262166:QBQ262172 QLM262166:QLM262172 QVI262166:QVI262172 RFE262166:RFE262172 RPA262166:RPA262172 RYW262166:RYW262172 SIS262166:SIS262172 SSO262166:SSO262172 TCK262166:TCK262172 TMG262166:TMG262172 TWC262166:TWC262172 UFY262166:UFY262172 UPU262166:UPU262172 UZQ262166:UZQ262172 VJM262166:VJM262172 VTI262166:VTI262172 WDE262166:WDE262172 WNA262166:WNA262172 WWW262166:WWW262172 AO327702:AO327708 KK327702:KK327708 UG327702:UG327708 AEC327702:AEC327708 ANY327702:ANY327708 AXU327702:AXU327708 BHQ327702:BHQ327708 BRM327702:BRM327708 CBI327702:CBI327708 CLE327702:CLE327708 CVA327702:CVA327708 DEW327702:DEW327708 DOS327702:DOS327708 DYO327702:DYO327708 EIK327702:EIK327708 ESG327702:ESG327708 FCC327702:FCC327708 FLY327702:FLY327708 FVU327702:FVU327708 GFQ327702:GFQ327708 GPM327702:GPM327708 GZI327702:GZI327708 HJE327702:HJE327708 HTA327702:HTA327708 ICW327702:ICW327708 IMS327702:IMS327708 IWO327702:IWO327708 JGK327702:JGK327708 JQG327702:JQG327708 KAC327702:KAC327708 KJY327702:KJY327708 KTU327702:KTU327708 LDQ327702:LDQ327708 LNM327702:LNM327708 LXI327702:LXI327708 MHE327702:MHE327708 MRA327702:MRA327708 NAW327702:NAW327708 NKS327702:NKS327708 NUO327702:NUO327708 OEK327702:OEK327708 OOG327702:OOG327708 OYC327702:OYC327708 PHY327702:PHY327708 PRU327702:PRU327708 QBQ327702:QBQ327708 QLM327702:QLM327708 QVI327702:QVI327708 RFE327702:RFE327708 RPA327702:RPA327708 RYW327702:RYW327708 SIS327702:SIS327708 SSO327702:SSO327708 TCK327702:TCK327708 TMG327702:TMG327708 TWC327702:TWC327708 UFY327702:UFY327708 UPU327702:UPU327708 UZQ327702:UZQ327708 VJM327702:VJM327708 VTI327702:VTI327708 WDE327702:WDE327708 WNA327702:WNA327708 WWW327702:WWW327708 AO393238:AO393244 KK393238:KK393244 UG393238:UG393244 AEC393238:AEC393244 ANY393238:ANY393244 AXU393238:AXU393244 BHQ393238:BHQ393244 BRM393238:BRM393244 CBI393238:CBI393244 CLE393238:CLE393244 CVA393238:CVA393244 DEW393238:DEW393244 DOS393238:DOS393244 DYO393238:DYO393244 EIK393238:EIK393244 ESG393238:ESG393244 FCC393238:FCC393244 FLY393238:FLY393244 FVU393238:FVU393244 GFQ393238:GFQ393244 GPM393238:GPM393244 GZI393238:GZI393244 HJE393238:HJE393244 HTA393238:HTA393244 ICW393238:ICW393244 IMS393238:IMS393244 IWO393238:IWO393244 JGK393238:JGK393244 JQG393238:JQG393244 KAC393238:KAC393244 KJY393238:KJY393244 KTU393238:KTU393244 LDQ393238:LDQ393244 LNM393238:LNM393244 LXI393238:LXI393244 MHE393238:MHE393244 MRA393238:MRA393244 NAW393238:NAW393244 NKS393238:NKS393244 NUO393238:NUO393244 OEK393238:OEK393244 OOG393238:OOG393244 OYC393238:OYC393244 PHY393238:PHY393244 PRU393238:PRU393244 QBQ393238:QBQ393244 QLM393238:QLM393244 QVI393238:QVI393244 RFE393238:RFE393244 RPA393238:RPA393244 RYW393238:RYW393244 SIS393238:SIS393244 SSO393238:SSO393244 TCK393238:TCK393244 TMG393238:TMG393244 TWC393238:TWC393244 UFY393238:UFY393244 UPU393238:UPU393244 UZQ393238:UZQ393244 VJM393238:VJM393244 VTI393238:VTI393244 WDE393238:WDE393244 WNA393238:WNA393244 WWW393238:WWW393244 AO458774:AO458780 KK458774:KK458780 UG458774:UG458780 AEC458774:AEC458780 ANY458774:ANY458780 AXU458774:AXU458780 BHQ458774:BHQ458780 BRM458774:BRM458780 CBI458774:CBI458780 CLE458774:CLE458780 CVA458774:CVA458780 DEW458774:DEW458780 DOS458774:DOS458780 DYO458774:DYO458780 EIK458774:EIK458780 ESG458774:ESG458780 FCC458774:FCC458780 FLY458774:FLY458780 FVU458774:FVU458780 GFQ458774:GFQ458780 GPM458774:GPM458780 GZI458774:GZI458780 HJE458774:HJE458780 HTA458774:HTA458780 ICW458774:ICW458780 IMS458774:IMS458780 IWO458774:IWO458780 JGK458774:JGK458780 JQG458774:JQG458780 KAC458774:KAC458780 KJY458774:KJY458780 KTU458774:KTU458780 LDQ458774:LDQ458780 LNM458774:LNM458780 LXI458774:LXI458780 MHE458774:MHE458780 MRA458774:MRA458780 NAW458774:NAW458780 NKS458774:NKS458780 NUO458774:NUO458780 OEK458774:OEK458780 OOG458774:OOG458780 OYC458774:OYC458780 PHY458774:PHY458780 PRU458774:PRU458780 QBQ458774:QBQ458780 QLM458774:QLM458780 QVI458774:QVI458780 RFE458774:RFE458780 RPA458774:RPA458780 RYW458774:RYW458780 SIS458774:SIS458780 SSO458774:SSO458780 TCK458774:TCK458780 TMG458774:TMG458780 TWC458774:TWC458780 UFY458774:UFY458780 UPU458774:UPU458780 UZQ458774:UZQ458780 VJM458774:VJM458780 VTI458774:VTI458780 WDE458774:WDE458780 WNA458774:WNA458780 WWW458774:WWW458780 AO524310:AO524316 KK524310:KK524316 UG524310:UG524316 AEC524310:AEC524316 ANY524310:ANY524316 AXU524310:AXU524316 BHQ524310:BHQ524316 BRM524310:BRM524316 CBI524310:CBI524316 CLE524310:CLE524316 CVA524310:CVA524316 DEW524310:DEW524316 DOS524310:DOS524316 DYO524310:DYO524316 EIK524310:EIK524316 ESG524310:ESG524316 FCC524310:FCC524316 FLY524310:FLY524316 FVU524310:FVU524316 GFQ524310:GFQ524316 GPM524310:GPM524316 GZI524310:GZI524316 HJE524310:HJE524316 HTA524310:HTA524316 ICW524310:ICW524316 IMS524310:IMS524316 IWO524310:IWO524316 JGK524310:JGK524316 JQG524310:JQG524316 KAC524310:KAC524316 KJY524310:KJY524316 KTU524310:KTU524316 LDQ524310:LDQ524316 LNM524310:LNM524316 LXI524310:LXI524316 MHE524310:MHE524316 MRA524310:MRA524316 NAW524310:NAW524316 NKS524310:NKS524316 NUO524310:NUO524316 OEK524310:OEK524316 OOG524310:OOG524316 OYC524310:OYC524316 PHY524310:PHY524316 PRU524310:PRU524316 QBQ524310:QBQ524316 QLM524310:QLM524316 QVI524310:QVI524316 RFE524310:RFE524316 RPA524310:RPA524316 RYW524310:RYW524316 SIS524310:SIS524316 SSO524310:SSO524316 TCK524310:TCK524316 TMG524310:TMG524316 TWC524310:TWC524316 UFY524310:UFY524316 UPU524310:UPU524316 UZQ524310:UZQ524316 VJM524310:VJM524316 VTI524310:VTI524316 WDE524310:WDE524316 WNA524310:WNA524316 WWW524310:WWW524316 AO589846:AO589852 KK589846:KK589852 UG589846:UG589852 AEC589846:AEC589852 ANY589846:ANY589852 AXU589846:AXU589852 BHQ589846:BHQ589852 BRM589846:BRM589852 CBI589846:CBI589852 CLE589846:CLE589852 CVA589846:CVA589852 DEW589846:DEW589852 DOS589846:DOS589852 DYO589846:DYO589852 EIK589846:EIK589852 ESG589846:ESG589852 FCC589846:FCC589852 FLY589846:FLY589852 FVU589846:FVU589852 GFQ589846:GFQ589852 GPM589846:GPM589852 GZI589846:GZI589852 HJE589846:HJE589852 HTA589846:HTA589852 ICW589846:ICW589852 IMS589846:IMS589852 IWO589846:IWO589852 JGK589846:JGK589852 JQG589846:JQG589852 KAC589846:KAC589852 KJY589846:KJY589852 KTU589846:KTU589852 LDQ589846:LDQ589852 LNM589846:LNM589852 LXI589846:LXI589852 MHE589846:MHE589852 MRA589846:MRA589852 NAW589846:NAW589852 NKS589846:NKS589852 NUO589846:NUO589852 OEK589846:OEK589852 OOG589846:OOG589852 OYC589846:OYC589852 PHY589846:PHY589852 PRU589846:PRU589852 QBQ589846:QBQ589852 QLM589846:QLM589852 QVI589846:QVI589852 RFE589846:RFE589852 RPA589846:RPA589852 RYW589846:RYW589852 SIS589846:SIS589852 SSO589846:SSO589852 TCK589846:TCK589852 TMG589846:TMG589852 TWC589846:TWC589852 UFY589846:UFY589852 UPU589846:UPU589852 UZQ589846:UZQ589852 VJM589846:VJM589852 VTI589846:VTI589852 WDE589846:WDE589852 WNA589846:WNA589852 WWW589846:WWW589852 AO655382:AO655388 KK655382:KK655388 UG655382:UG655388 AEC655382:AEC655388 ANY655382:ANY655388 AXU655382:AXU655388 BHQ655382:BHQ655388 BRM655382:BRM655388 CBI655382:CBI655388 CLE655382:CLE655388 CVA655382:CVA655388 DEW655382:DEW655388 DOS655382:DOS655388 DYO655382:DYO655388 EIK655382:EIK655388 ESG655382:ESG655388 FCC655382:FCC655388 FLY655382:FLY655388 FVU655382:FVU655388 GFQ655382:GFQ655388 GPM655382:GPM655388 GZI655382:GZI655388 HJE655382:HJE655388 HTA655382:HTA655388 ICW655382:ICW655388 IMS655382:IMS655388 IWO655382:IWO655388 JGK655382:JGK655388 JQG655382:JQG655388 KAC655382:KAC655388 KJY655382:KJY655388 KTU655382:KTU655388 LDQ655382:LDQ655388 LNM655382:LNM655388 LXI655382:LXI655388 MHE655382:MHE655388 MRA655382:MRA655388 NAW655382:NAW655388 NKS655382:NKS655388 NUO655382:NUO655388 OEK655382:OEK655388 OOG655382:OOG655388 OYC655382:OYC655388 PHY655382:PHY655388 PRU655382:PRU655388 QBQ655382:QBQ655388 QLM655382:QLM655388 QVI655382:QVI655388 RFE655382:RFE655388 RPA655382:RPA655388 RYW655382:RYW655388 SIS655382:SIS655388 SSO655382:SSO655388 TCK655382:TCK655388 TMG655382:TMG655388 TWC655382:TWC655388 UFY655382:UFY655388 UPU655382:UPU655388 UZQ655382:UZQ655388 VJM655382:VJM655388 VTI655382:VTI655388 WDE655382:WDE655388 WNA655382:WNA655388 WWW655382:WWW655388 AO720918:AO720924 KK720918:KK720924 UG720918:UG720924 AEC720918:AEC720924 ANY720918:ANY720924 AXU720918:AXU720924 BHQ720918:BHQ720924 BRM720918:BRM720924 CBI720918:CBI720924 CLE720918:CLE720924 CVA720918:CVA720924 DEW720918:DEW720924 DOS720918:DOS720924 DYO720918:DYO720924 EIK720918:EIK720924 ESG720918:ESG720924 FCC720918:FCC720924 FLY720918:FLY720924 FVU720918:FVU720924 GFQ720918:GFQ720924 GPM720918:GPM720924 GZI720918:GZI720924 HJE720918:HJE720924 HTA720918:HTA720924 ICW720918:ICW720924 IMS720918:IMS720924 IWO720918:IWO720924 JGK720918:JGK720924 JQG720918:JQG720924 KAC720918:KAC720924 KJY720918:KJY720924 KTU720918:KTU720924 LDQ720918:LDQ720924 LNM720918:LNM720924 LXI720918:LXI720924 MHE720918:MHE720924 MRA720918:MRA720924 NAW720918:NAW720924 NKS720918:NKS720924 NUO720918:NUO720924 OEK720918:OEK720924 OOG720918:OOG720924 OYC720918:OYC720924 PHY720918:PHY720924 PRU720918:PRU720924 QBQ720918:QBQ720924 QLM720918:QLM720924 QVI720918:QVI720924 RFE720918:RFE720924 RPA720918:RPA720924 RYW720918:RYW720924 SIS720918:SIS720924 SSO720918:SSO720924 TCK720918:TCK720924 TMG720918:TMG720924 TWC720918:TWC720924 UFY720918:UFY720924 UPU720918:UPU720924 UZQ720918:UZQ720924 VJM720918:VJM720924 VTI720918:VTI720924 WDE720918:WDE720924 WNA720918:WNA720924 WWW720918:WWW720924 AO786454:AO786460 KK786454:KK786460 UG786454:UG786460 AEC786454:AEC786460 ANY786454:ANY786460 AXU786454:AXU786460 BHQ786454:BHQ786460 BRM786454:BRM786460 CBI786454:CBI786460 CLE786454:CLE786460 CVA786454:CVA786460 DEW786454:DEW786460 DOS786454:DOS786460 DYO786454:DYO786460 EIK786454:EIK786460 ESG786454:ESG786460 FCC786454:FCC786460 FLY786454:FLY786460 FVU786454:FVU786460 GFQ786454:GFQ786460 GPM786454:GPM786460 GZI786454:GZI786460 HJE786454:HJE786460 HTA786454:HTA786460 ICW786454:ICW786460 IMS786454:IMS786460 IWO786454:IWO786460 JGK786454:JGK786460 JQG786454:JQG786460 KAC786454:KAC786460 KJY786454:KJY786460 KTU786454:KTU786460 LDQ786454:LDQ786460 LNM786454:LNM786460 LXI786454:LXI786460 MHE786454:MHE786460 MRA786454:MRA786460 NAW786454:NAW786460 NKS786454:NKS786460 NUO786454:NUO786460 OEK786454:OEK786460 OOG786454:OOG786460 OYC786454:OYC786460 PHY786454:PHY786460 PRU786454:PRU786460 QBQ786454:QBQ786460 QLM786454:QLM786460 QVI786454:QVI786460 RFE786454:RFE786460 RPA786454:RPA786460 RYW786454:RYW786460 SIS786454:SIS786460 SSO786454:SSO786460 TCK786454:TCK786460 TMG786454:TMG786460 TWC786454:TWC786460 UFY786454:UFY786460 UPU786454:UPU786460 UZQ786454:UZQ786460 VJM786454:VJM786460 VTI786454:VTI786460 WDE786454:WDE786460 WNA786454:WNA786460 WWW786454:WWW786460 AO851990:AO851996 KK851990:KK851996 UG851990:UG851996 AEC851990:AEC851996 ANY851990:ANY851996 AXU851990:AXU851996 BHQ851990:BHQ851996 BRM851990:BRM851996 CBI851990:CBI851996 CLE851990:CLE851996 CVA851990:CVA851996 DEW851990:DEW851996 DOS851990:DOS851996 DYO851990:DYO851996 EIK851990:EIK851996 ESG851990:ESG851996 FCC851990:FCC851996 FLY851990:FLY851996 FVU851990:FVU851996 GFQ851990:GFQ851996 GPM851990:GPM851996 GZI851990:GZI851996 HJE851990:HJE851996 HTA851990:HTA851996 ICW851990:ICW851996 IMS851990:IMS851996 IWO851990:IWO851996 JGK851990:JGK851996 JQG851990:JQG851996 KAC851990:KAC851996 KJY851990:KJY851996 KTU851990:KTU851996 LDQ851990:LDQ851996 LNM851990:LNM851996 LXI851990:LXI851996 MHE851990:MHE851996 MRA851990:MRA851996 NAW851990:NAW851996 NKS851990:NKS851996 NUO851990:NUO851996 OEK851990:OEK851996 OOG851990:OOG851996 OYC851990:OYC851996 PHY851990:PHY851996 PRU851990:PRU851996 QBQ851990:QBQ851996 QLM851990:QLM851996 QVI851990:QVI851996 RFE851990:RFE851996 RPA851990:RPA851996 RYW851990:RYW851996 SIS851990:SIS851996 SSO851990:SSO851996 TCK851990:TCK851996 TMG851990:TMG851996 TWC851990:TWC851996 UFY851990:UFY851996 UPU851990:UPU851996 UZQ851990:UZQ851996 VJM851990:VJM851996 VTI851990:VTI851996 WDE851990:WDE851996 WNA851990:WNA851996 WWW851990:WWW851996 AO917526:AO917532 KK917526:KK917532 UG917526:UG917532 AEC917526:AEC917532 ANY917526:ANY917532 AXU917526:AXU917532 BHQ917526:BHQ917532 BRM917526:BRM917532 CBI917526:CBI917532 CLE917526:CLE917532 CVA917526:CVA917532 DEW917526:DEW917532 DOS917526:DOS917532 DYO917526:DYO917532 EIK917526:EIK917532 ESG917526:ESG917532 FCC917526:FCC917532 FLY917526:FLY917532 FVU917526:FVU917532 GFQ917526:GFQ917532 GPM917526:GPM917532 GZI917526:GZI917532 HJE917526:HJE917532 HTA917526:HTA917532 ICW917526:ICW917532 IMS917526:IMS917532 IWO917526:IWO917532 JGK917526:JGK917532 JQG917526:JQG917532 KAC917526:KAC917532 KJY917526:KJY917532 KTU917526:KTU917532 LDQ917526:LDQ917532 LNM917526:LNM917532 LXI917526:LXI917532 MHE917526:MHE917532 MRA917526:MRA917532 NAW917526:NAW917532 NKS917526:NKS917532 NUO917526:NUO917532 OEK917526:OEK917532 OOG917526:OOG917532 OYC917526:OYC917532 PHY917526:PHY917532 PRU917526:PRU917532 QBQ917526:QBQ917532 QLM917526:QLM917532 QVI917526:QVI917532 RFE917526:RFE917532 RPA917526:RPA917532 RYW917526:RYW917532 SIS917526:SIS917532 SSO917526:SSO917532 TCK917526:TCK917532 TMG917526:TMG917532 TWC917526:TWC917532 UFY917526:UFY917532 UPU917526:UPU917532 UZQ917526:UZQ917532 VJM917526:VJM917532 VTI917526:VTI917532 WDE917526:WDE917532 WNA917526:WNA917532 WWW917526:WWW917532 AO983062:AO983068 KK983062:KK983068 UG983062:UG983068 AEC983062:AEC983068 ANY983062:ANY983068 AXU983062:AXU983068 BHQ983062:BHQ983068 BRM983062:BRM983068 CBI983062:CBI983068 CLE983062:CLE983068 CVA983062:CVA983068 DEW983062:DEW983068 DOS983062:DOS983068 DYO983062:DYO983068 EIK983062:EIK983068 ESG983062:ESG983068 FCC983062:FCC983068 FLY983062:FLY983068 FVU983062:FVU983068 GFQ983062:GFQ983068 GPM983062:GPM983068 GZI983062:GZI983068 HJE983062:HJE983068 HTA983062:HTA983068 ICW983062:ICW983068 IMS983062:IMS983068 IWO983062:IWO983068 JGK983062:JGK983068 JQG983062:JQG983068 KAC983062:KAC983068 KJY983062:KJY983068 KTU983062:KTU983068 LDQ983062:LDQ983068 LNM983062:LNM983068 LXI983062:LXI983068 MHE983062:MHE983068 MRA983062:MRA983068 NAW983062:NAW983068 NKS983062:NKS983068 NUO983062:NUO983068 OEK983062:OEK983068 OOG983062:OOG983068 OYC983062:OYC983068 PHY983062:PHY983068 PRU983062:PRU983068 QBQ983062:QBQ983068 QLM983062:QLM983068 QVI983062:QVI983068 RFE983062:RFE983068 RPA983062:RPA983068 RYW983062:RYW983068 SIS983062:SIS983068 SSO983062:SSO983068 TCK983062:TCK983068 TMG983062:TMG983068 TWC983062:TWC983068 UFY983062:UFY983068 UPU983062:UPU983068 UZQ983062:UZQ983068 VJM983062:VJM983068 VTI983062:VTI983068 WDE983062:WDE983068 WNA983062:WNA983068 WWW983062:WWW983068 AM2:AM28 KI2:KI28 UE2:UE28 AEA2:AEA28 ANW2:ANW28 AXS2:AXS28 BHO2:BHO28 BRK2:BRK28 CBG2:CBG28 CLC2:CLC28 CUY2:CUY28 DEU2:DEU28 DOQ2:DOQ28 DYM2:DYM28 EII2:EII28 ESE2:ESE28 FCA2:FCA28 FLW2:FLW28 FVS2:FVS28 GFO2:GFO28 GPK2:GPK28 GZG2:GZG28 HJC2:HJC28 HSY2:HSY28 ICU2:ICU28 IMQ2:IMQ28 IWM2:IWM28 JGI2:JGI28 JQE2:JQE28 KAA2:KAA28 KJW2:KJW28 KTS2:KTS28 LDO2:LDO28 LNK2:LNK28 LXG2:LXG28 MHC2:MHC28 MQY2:MQY28 NAU2:NAU28 NKQ2:NKQ28 NUM2:NUM28 OEI2:OEI28 OOE2:OOE28 OYA2:OYA28 PHW2:PHW28 PRS2:PRS28 QBO2:QBO28 QLK2:QLK28 QVG2:QVG28 RFC2:RFC28 ROY2:ROY28 RYU2:RYU28 SIQ2:SIQ28 SSM2:SSM28 TCI2:TCI28 TME2:TME28 TWA2:TWA28 UFW2:UFW28 UPS2:UPS28 UZO2:UZO28 VJK2:VJK28 VTG2:VTG28 WDC2:WDC28 WMY2:WMY28 WWU2:WWU28 AM65538:AM65564 KI65538:KI65564 UE65538:UE65564 AEA65538:AEA65564 ANW65538:ANW65564 AXS65538:AXS65564 BHO65538:BHO65564 BRK65538:BRK65564 CBG65538:CBG65564 CLC65538:CLC65564 CUY65538:CUY65564 DEU65538:DEU65564 DOQ65538:DOQ65564 DYM65538:DYM65564 EII65538:EII65564 ESE65538:ESE65564 FCA65538:FCA65564 FLW65538:FLW65564 FVS65538:FVS65564 GFO65538:GFO65564 GPK65538:GPK65564 GZG65538:GZG65564 HJC65538:HJC65564 HSY65538:HSY65564 ICU65538:ICU65564 IMQ65538:IMQ65564 IWM65538:IWM65564 JGI65538:JGI65564 JQE65538:JQE65564 KAA65538:KAA65564 KJW65538:KJW65564 KTS65538:KTS65564 LDO65538:LDO65564 LNK65538:LNK65564 LXG65538:LXG65564 MHC65538:MHC65564 MQY65538:MQY65564 NAU65538:NAU65564 NKQ65538:NKQ65564 NUM65538:NUM65564 OEI65538:OEI65564 OOE65538:OOE65564 OYA65538:OYA65564 PHW65538:PHW65564 PRS65538:PRS65564 QBO65538:QBO65564 QLK65538:QLK65564 QVG65538:QVG65564 RFC65538:RFC65564 ROY65538:ROY65564 RYU65538:RYU65564 SIQ65538:SIQ65564 SSM65538:SSM65564 TCI65538:TCI65564 TME65538:TME65564 TWA65538:TWA65564 UFW65538:UFW65564 UPS65538:UPS65564 UZO65538:UZO65564 VJK65538:VJK65564 VTG65538:VTG65564 WDC65538:WDC65564 WMY65538:WMY65564 WWU65538:WWU65564 AM131074:AM131100 KI131074:KI131100 UE131074:UE131100 AEA131074:AEA131100 ANW131074:ANW131100 AXS131074:AXS131100 BHO131074:BHO131100 BRK131074:BRK131100 CBG131074:CBG131100 CLC131074:CLC131100 CUY131074:CUY131100 DEU131074:DEU131100 DOQ131074:DOQ131100 DYM131074:DYM131100 EII131074:EII131100 ESE131074:ESE131100 FCA131074:FCA131100 FLW131074:FLW131100 FVS131074:FVS131100 GFO131074:GFO131100 GPK131074:GPK131100 GZG131074:GZG131100 HJC131074:HJC131100 HSY131074:HSY131100 ICU131074:ICU131100 IMQ131074:IMQ131100 IWM131074:IWM131100 JGI131074:JGI131100 JQE131074:JQE131100 KAA131074:KAA131100 KJW131074:KJW131100 KTS131074:KTS131100 LDO131074:LDO131100 LNK131074:LNK131100 LXG131074:LXG131100 MHC131074:MHC131100 MQY131074:MQY131100 NAU131074:NAU131100 NKQ131074:NKQ131100 NUM131074:NUM131100 OEI131074:OEI131100 OOE131074:OOE131100 OYA131074:OYA131100 PHW131074:PHW131100 PRS131074:PRS131100 QBO131074:QBO131100 QLK131074:QLK131100 QVG131074:QVG131100 RFC131074:RFC131100 ROY131074:ROY131100 RYU131074:RYU131100 SIQ131074:SIQ131100 SSM131074:SSM131100 TCI131074:TCI131100 TME131074:TME131100 TWA131074:TWA131100 UFW131074:UFW131100 UPS131074:UPS131100 UZO131074:UZO131100 VJK131074:VJK131100 VTG131074:VTG131100 WDC131074:WDC131100 WMY131074:WMY131100 WWU131074:WWU131100 AM196610:AM196636 KI196610:KI196636 UE196610:UE196636 AEA196610:AEA196636 ANW196610:ANW196636 AXS196610:AXS196636 BHO196610:BHO196636 BRK196610:BRK196636 CBG196610:CBG196636 CLC196610:CLC196636 CUY196610:CUY196636 DEU196610:DEU196636 DOQ196610:DOQ196636 DYM196610:DYM196636 EII196610:EII196636 ESE196610:ESE196636 FCA196610:FCA196636 FLW196610:FLW196636 FVS196610:FVS196636 GFO196610:GFO196636 GPK196610:GPK196636 GZG196610:GZG196636 HJC196610:HJC196636 HSY196610:HSY196636 ICU196610:ICU196636 IMQ196610:IMQ196636 IWM196610:IWM196636 JGI196610:JGI196636 JQE196610:JQE196636 KAA196610:KAA196636 KJW196610:KJW196636 KTS196610:KTS196636 LDO196610:LDO196636 LNK196610:LNK196636 LXG196610:LXG196636 MHC196610:MHC196636 MQY196610:MQY196636 NAU196610:NAU196636 NKQ196610:NKQ196636 NUM196610:NUM196636 OEI196610:OEI196636 OOE196610:OOE196636 OYA196610:OYA196636 PHW196610:PHW196636 PRS196610:PRS196636 QBO196610:QBO196636 QLK196610:QLK196636 QVG196610:QVG196636 RFC196610:RFC196636 ROY196610:ROY196636 RYU196610:RYU196636 SIQ196610:SIQ196636 SSM196610:SSM196636 TCI196610:TCI196636 TME196610:TME196636 TWA196610:TWA196636 UFW196610:UFW196636 UPS196610:UPS196636 UZO196610:UZO196636 VJK196610:VJK196636 VTG196610:VTG196636 WDC196610:WDC196636 WMY196610:WMY196636 WWU196610:WWU196636 AM262146:AM262172 KI262146:KI262172 UE262146:UE262172 AEA262146:AEA262172 ANW262146:ANW262172 AXS262146:AXS262172 BHO262146:BHO262172 BRK262146:BRK262172 CBG262146:CBG262172 CLC262146:CLC262172 CUY262146:CUY262172 DEU262146:DEU262172 DOQ262146:DOQ262172 DYM262146:DYM262172 EII262146:EII262172 ESE262146:ESE262172 FCA262146:FCA262172 FLW262146:FLW262172 FVS262146:FVS262172 GFO262146:GFO262172 GPK262146:GPK262172 GZG262146:GZG262172 HJC262146:HJC262172 HSY262146:HSY262172 ICU262146:ICU262172 IMQ262146:IMQ262172 IWM262146:IWM262172 JGI262146:JGI262172 JQE262146:JQE262172 KAA262146:KAA262172 KJW262146:KJW262172 KTS262146:KTS262172 LDO262146:LDO262172 LNK262146:LNK262172 LXG262146:LXG262172 MHC262146:MHC262172 MQY262146:MQY262172 NAU262146:NAU262172 NKQ262146:NKQ262172 NUM262146:NUM262172 OEI262146:OEI262172 OOE262146:OOE262172 OYA262146:OYA262172 PHW262146:PHW262172 PRS262146:PRS262172 QBO262146:QBO262172 QLK262146:QLK262172 QVG262146:QVG262172 RFC262146:RFC262172 ROY262146:ROY262172 RYU262146:RYU262172 SIQ262146:SIQ262172 SSM262146:SSM262172 TCI262146:TCI262172 TME262146:TME262172 TWA262146:TWA262172 UFW262146:UFW262172 UPS262146:UPS262172 UZO262146:UZO262172 VJK262146:VJK262172 VTG262146:VTG262172 WDC262146:WDC262172 WMY262146:WMY262172 WWU262146:WWU262172 AM327682:AM327708 KI327682:KI327708 UE327682:UE327708 AEA327682:AEA327708 ANW327682:ANW327708 AXS327682:AXS327708 BHO327682:BHO327708 BRK327682:BRK327708 CBG327682:CBG327708 CLC327682:CLC327708 CUY327682:CUY327708 DEU327682:DEU327708 DOQ327682:DOQ327708 DYM327682:DYM327708 EII327682:EII327708 ESE327682:ESE327708 FCA327682:FCA327708 FLW327682:FLW327708 FVS327682:FVS327708 GFO327682:GFO327708 GPK327682:GPK327708 GZG327682:GZG327708 HJC327682:HJC327708 HSY327682:HSY327708 ICU327682:ICU327708 IMQ327682:IMQ327708 IWM327682:IWM327708 JGI327682:JGI327708 JQE327682:JQE327708 KAA327682:KAA327708 KJW327682:KJW327708 KTS327682:KTS327708 LDO327682:LDO327708 LNK327682:LNK327708 LXG327682:LXG327708 MHC327682:MHC327708 MQY327682:MQY327708 NAU327682:NAU327708 NKQ327682:NKQ327708 NUM327682:NUM327708 OEI327682:OEI327708 OOE327682:OOE327708 OYA327682:OYA327708 PHW327682:PHW327708 PRS327682:PRS327708 QBO327682:QBO327708 QLK327682:QLK327708 QVG327682:QVG327708 RFC327682:RFC327708 ROY327682:ROY327708 RYU327682:RYU327708 SIQ327682:SIQ327708 SSM327682:SSM327708 TCI327682:TCI327708 TME327682:TME327708 TWA327682:TWA327708 UFW327682:UFW327708 UPS327682:UPS327708 UZO327682:UZO327708 VJK327682:VJK327708 VTG327682:VTG327708 WDC327682:WDC327708 WMY327682:WMY327708 WWU327682:WWU327708 AM393218:AM393244 KI393218:KI393244 UE393218:UE393244 AEA393218:AEA393244 ANW393218:ANW393244 AXS393218:AXS393244 BHO393218:BHO393244 BRK393218:BRK393244 CBG393218:CBG393244 CLC393218:CLC393244 CUY393218:CUY393244 DEU393218:DEU393244 DOQ393218:DOQ393244 DYM393218:DYM393244 EII393218:EII393244 ESE393218:ESE393244 FCA393218:FCA393244 FLW393218:FLW393244 FVS393218:FVS393244 GFO393218:GFO393244 GPK393218:GPK393244 GZG393218:GZG393244 HJC393218:HJC393244 HSY393218:HSY393244 ICU393218:ICU393244 IMQ393218:IMQ393244 IWM393218:IWM393244 JGI393218:JGI393244 JQE393218:JQE393244 KAA393218:KAA393244 KJW393218:KJW393244 KTS393218:KTS393244 LDO393218:LDO393244 LNK393218:LNK393244 LXG393218:LXG393244 MHC393218:MHC393244 MQY393218:MQY393244 NAU393218:NAU393244 NKQ393218:NKQ393244 NUM393218:NUM393244 OEI393218:OEI393244 OOE393218:OOE393244 OYA393218:OYA393244 PHW393218:PHW393244 PRS393218:PRS393244 QBO393218:QBO393244 QLK393218:QLK393244 QVG393218:QVG393244 RFC393218:RFC393244 ROY393218:ROY393244 RYU393218:RYU393244 SIQ393218:SIQ393244 SSM393218:SSM393244 TCI393218:TCI393244 TME393218:TME393244 TWA393218:TWA393244 UFW393218:UFW393244 UPS393218:UPS393244 UZO393218:UZO393244 VJK393218:VJK393244 VTG393218:VTG393244 WDC393218:WDC393244 WMY393218:WMY393244 WWU393218:WWU393244 AM458754:AM458780 KI458754:KI458780 UE458754:UE458780 AEA458754:AEA458780 ANW458754:ANW458780 AXS458754:AXS458780 BHO458754:BHO458780 BRK458754:BRK458780 CBG458754:CBG458780 CLC458754:CLC458780 CUY458754:CUY458780 DEU458754:DEU458780 DOQ458754:DOQ458780 DYM458754:DYM458780 EII458754:EII458780 ESE458754:ESE458780 FCA458754:FCA458780 FLW458754:FLW458780 FVS458754:FVS458780 GFO458754:GFO458780 GPK458754:GPK458780 GZG458754:GZG458780 HJC458754:HJC458780 HSY458754:HSY458780 ICU458754:ICU458780 IMQ458754:IMQ458780 IWM458754:IWM458780 JGI458754:JGI458780 JQE458754:JQE458780 KAA458754:KAA458780 KJW458754:KJW458780 KTS458754:KTS458780 LDO458754:LDO458780 LNK458754:LNK458780 LXG458754:LXG458780 MHC458754:MHC458780 MQY458754:MQY458780 NAU458754:NAU458780 NKQ458754:NKQ458780 NUM458754:NUM458780 OEI458754:OEI458780 OOE458754:OOE458780 OYA458754:OYA458780 PHW458754:PHW458780 PRS458754:PRS458780 QBO458754:QBO458780 QLK458754:QLK458780 QVG458754:QVG458780 RFC458754:RFC458780 ROY458754:ROY458780 RYU458754:RYU458780 SIQ458754:SIQ458780 SSM458754:SSM458780 TCI458754:TCI458780 TME458754:TME458780 TWA458754:TWA458780 UFW458754:UFW458780 UPS458754:UPS458780 UZO458754:UZO458780 VJK458754:VJK458780 VTG458754:VTG458780 WDC458754:WDC458780 WMY458754:WMY458780 WWU458754:WWU458780 AM524290:AM524316 KI524290:KI524316 UE524290:UE524316 AEA524290:AEA524316 ANW524290:ANW524316 AXS524290:AXS524316 BHO524290:BHO524316 BRK524290:BRK524316 CBG524290:CBG524316 CLC524290:CLC524316 CUY524290:CUY524316 DEU524290:DEU524316 DOQ524290:DOQ524316 DYM524290:DYM524316 EII524290:EII524316 ESE524290:ESE524316 FCA524290:FCA524316 FLW524290:FLW524316 FVS524290:FVS524316 GFO524290:GFO524316 GPK524290:GPK524316 GZG524290:GZG524316 HJC524290:HJC524316 HSY524290:HSY524316 ICU524290:ICU524316 IMQ524290:IMQ524316 IWM524290:IWM524316 JGI524290:JGI524316 JQE524290:JQE524316 KAA524290:KAA524316 KJW524290:KJW524316 KTS524290:KTS524316 LDO524290:LDO524316 LNK524290:LNK524316 LXG524290:LXG524316 MHC524290:MHC524316 MQY524290:MQY524316 NAU524290:NAU524316 NKQ524290:NKQ524316 NUM524290:NUM524316 OEI524290:OEI524316 OOE524290:OOE524316 OYA524290:OYA524316 PHW524290:PHW524316 PRS524290:PRS524316 QBO524290:QBO524316 QLK524290:QLK524316 QVG524290:QVG524316 RFC524290:RFC524316 ROY524290:ROY524316 RYU524290:RYU524316 SIQ524290:SIQ524316 SSM524290:SSM524316 TCI524290:TCI524316 TME524290:TME524316 TWA524290:TWA524316 UFW524290:UFW524316 UPS524290:UPS524316 UZO524290:UZO524316 VJK524290:VJK524316 VTG524290:VTG524316 WDC524290:WDC524316 WMY524290:WMY524316 WWU524290:WWU524316 AM589826:AM589852 KI589826:KI589852 UE589826:UE589852 AEA589826:AEA589852 ANW589826:ANW589852 AXS589826:AXS589852 BHO589826:BHO589852 BRK589826:BRK589852 CBG589826:CBG589852 CLC589826:CLC589852 CUY589826:CUY589852 DEU589826:DEU589852 DOQ589826:DOQ589852 DYM589826:DYM589852 EII589826:EII589852 ESE589826:ESE589852 FCA589826:FCA589852 FLW589826:FLW589852 FVS589826:FVS589852 GFO589826:GFO589852 GPK589826:GPK589852 GZG589826:GZG589852 HJC589826:HJC589852 HSY589826:HSY589852 ICU589826:ICU589852 IMQ589826:IMQ589852 IWM589826:IWM589852 JGI589826:JGI589852 JQE589826:JQE589852 KAA589826:KAA589852 KJW589826:KJW589852 KTS589826:KTS589852 LDO589826:LDO589852 LNK589826:LNK589852 LXG589826:LXG589852 MHC589826:MHC589852 MQY589826:MQY589852 NAU589826:NAU589852 NKQ589826:NKQ589852 NUM589826:NUM589852 OEI589826:OEI589852 OOE589826:OOE589852 OYA589826:OYA589852 PHW589826:PHW589852 PRS589826:PRS589852 QBO589826:QBO589852 QLK589826:QLK589852 QVG589826:QVG589852 RFC589826:RFC589852 ROY589826:ROY589852 RYU589826:RYU589852 SIQ589826:SIQ589852 SSM589826:SSM589852 TCI589826:TCI589852 TME589826:TME589852 TWA589826:TWA589852 UFW589826:UFW589852 UPS589826:UPS589852 UZO589826:UZO589852 VJK589826:VJK589852 VTG589826:VTG589852 WDC589826:WDC589852 WMY589826:WMY589852 WWU589826:WWU589852 AM655362:AM655388 KI655362:KI655388 UE655362:UE655388 AEA655362:AEA655388 ANW655362:ANW655388 AXS655362:AXS655388 BHO655362:BHO655388 BRK655362:BRK655388 CBG655362:CBG655388 CLC655362:CLC655388 CUY655362:CUY655388 DEU655362:DEU655388 DOQ655362:DOQ655388 DYM655362:DYM655388 EII655362:EII655388 ESE655362:ESE655388 FCA655362:FCA655388 FLW655362:FLW655388 FVS655362:FVS655388 GFO655362:GFO655388 GPK655362:GPK655388 GZG655362:GZG655388 HJC655362:HJC655388 HSY655362:HSY655388 ICU655362:ICU655388 IMQ655362:IMQ655388 IWM655362:IWM655388 JGI655362:JGI655388 JQE655362:JQE655388 KAA655362:KAA655388 KJW655362:KJW655388 KTS655362:KTS655388 LDO655362:LDO655388 LNK655362:LNK655388 LXG655362:LXG655388 MHC655362:MHC655388 MQY655362:MQY655388 NAU655362:NAU655388 NKQ655362:NKQ655388 NUM655362:NUM655388 OEI655362:OEI655388 OOE655362:OOE655388 OYA655362:OYA655388 PHW655362:PHW655388 PRS655362:PRS655388 QBO655362:QBO655388 QLK655362:QLK655388 QVG655362:QVG655388 RFC655362:RFC655388 ROY655362:ROY655388 RYU655362:RYU655388 SIQ655362:SIQ655388 SSM655362:SSM655388 TCI655362:TCI655388 TME655362:TME655388 TWA655362:TWA655388 UFW655362:UFW655388 UPS655362:UPS655388 UZO655362:UZO655388 VJK655362:VJK655388 VTG655362:VTG655388 WDC655362:WDC655388 WMY655362:WMY655388 WWU655362:WWU655388 AM720898:AM720924 KI720898:KI720924 UE720898:UE720924 AEA720898:AEA720924 ANW720898:ANW720924 AXS720898:AXS720924 BHO720898:BHO720924 BRK720898:BRK720924 CBG720898:CBG720924 CLC720898:CLC720924 CUY720898:CUY720924 DEU720898:DEU720924 DOQ720898:DOQ720924 DYM720898:DYM720924 EII720898:EII720924 ESE720898:ESE720924 FCA720898:FCA720924 FLW720898:FLW720924 FVS720898:FVS720924 GFO720898:GFO720924 GPK720898:GPK720924 GZG720898:GZG720924 HJC720898:HJC720924 HSY720898:HSY720924 ICU720898:ICU720924 IMQ720898:IMQ720924 IWM720898:IWM720924 JGI720898:JGI720924 JQE720898:JQE720924 KAA720898:KAA720924 KJW720898:KJW720924 KTS720898:KTS720924 LDO720898:LDO720924 LNK720898:LNK720924 LXG720898:LXG720924 MHC720898:MHC720924 MQY720898:MQY720924 NAU720898:NAU720924 NKQ720898:NKQ720924 NUM720898:NUM720924 OEI720898:OEI720924 OOE720898:OOE720924 OYA720898:OYA720924 PHW720898:PHW720924 PRS720898:PRS720924 QBO720898:QBO720924 QLK720898:QLK720924 QVG720898:QVG720924 RFC720898:RFC720924 ROY720898:ROY720924 RYU720898:RYU720924 SIQ720898:SIQ720924 SSM720898:SSM720924 TCI720898:TCI720924 TME720898:TME720924 TWA720898:TWA720924 UFW720898:UFW720924 UPS720898:UPS720924 UZO720898:UZO720924 VJK720898:VJK720924 VTG720898:VTG720924 WDC720898:WDC720924 WMY720898:WMY720924 WWU720898:WWU720924 AM786434:AM786460 KI786434:KI786460 UE786434:UE786460 AEA786434:AEA786460 ANW786434:ANW786460 AXS786434:AXS786460 BHO786434:BHO786460 BRK786434:BRK786460 CBG786434:CBG786460 CLC786434:CLC786460 CUY786434:CUY786460 DEU786434:DEU786460 DOQ786434:DOQ786460 DYM786434:DYM786460 EII786434:EII786460 ESE786434:ESE786460 FCA786434:FCA786460 FLW786434:FLW786460 FVS786434:FVS786460 GFO786434:GFO786460 GPK786434:GPK786460 GZG786434:GZG786460 HJC786434:HJC786460 HSY786434:HSY786460 ICU786434:ICU786460 IMQ786434:IMQ786460 IWM786434:IWM786460 JGI786434:JGI786460 JQE786434:JQE786460 KAA786434:KAA786460 KJW786434:KJW786460 KTS786434:KTS786460 LDO786434:LDO786460 LNK786434:LNK786460 LXG786434:LXG786460 MHC786434:MHC786460 MQY786434:MQY786460 NAU786434:NAU786460 NKQ786434:NKQ786460 NUM786434:NUM786460 OEI786434:OEI786460 OOE786434:OOE786460 OYA786434:OYA786460 PHW786434:PHW786460 PRS786434:PRS786460 QBO786434:QBO786460 QLK786434:QLK786460 QVG786434:QVG786460 RFC786434:RFC786460 ROY786434:ROY786460 RYU786434:RYU786460 SIQ786434:SIQ786460 SSM786434:SSM786460 TCI786434:TCI786460 TME786434:TME786460 TWA786434:TWA786460 UFW786434:UFW786460 UPS786434:UPS786460 UZO786434:UZO786460 VJK786434:VJK786460 VTG786434:VTG786460 WDC786434:WDC786460 WMY786434:WMY786460 WWU786434:WWU786460 AM851970:AM851996 KI851970:KI851996 UE851970:UE851996 AEA851970:AEA851996 ANW851970:ANW851996 AXS851970:AXS851996 BHO851970:BHO851996 BRK851970:BRK851996 CBG851970:CBG851996 CLC851970:CLC851996 CUY851970:CUY851996 DEU851970:DEU851996 DOQ851970:DOQ851996 DYM851970:DYM851996 EII851970:EII851996 ESE851970:ESE851996 FCA851970:FCA851996 FLW851970:FLW851996 FVS851970:FVS851996 GFO851970:GFO851996 GPK851970:GPK851996 GZG851970:GZG851996 HJC851970:HJC851996 HSY851970:HSY851996 ICU851970:ICU851996 IMQ851970:IMQ851996 IWM851970:IWM851996 JGI851970:JGI851996 JQE851970:JQE851996 KAA851970:KAA851996 KJW851970:KJW851996 KTS851970:KTS851996 LDO851970:LDO851996 LNK851970:LNK851996 LXG851970:LXG851996 MHC851970:MHC851996 MQY851970:MQY851996 NAU851970:NAU851996 NKQ851970:NKQ851996 NUM851970:NUM851996 OEI851970:OEI851996 OOE851970:OOE851996 OYA851970:OYA851996 PHW851970:PHW851996 PRS851970:PRS851996 QBO851970:QBO851996 QLK851970:QLK851996 QVG851970:QVG851996 RFC851970:RFC851996 ROY851970:ROY851996 RYU851970:RYU851996 SIQ851970:SIQ851996 SSM851970:SSM851996 TCI851970:TCI851996 TME851970:TME851996 TWA851970:TWA851996 UFW851970:UFW851996 UPS851970:UPS851996 UZO851970:UZO851996 VJK851970:VJK851996 VTG851970:VTG851996 WDC851970:WDC851996 WMY851970:WMY851996 WWU851970:WWU851996 AM917506:AM917532 KI917506:KI917532 UE917506:UE917532 AEA917506:AEA917532 ANW917506:ANW917532 AXS917506:AXS917532 BHO917506:BHO917532 BRK917506:BRK917532 CBG917506:CBG917532 CLC917506:CLC917532 CUY917506:CUY917532 DEU917506:DEU917532 DOQ917506:DOQ917532 DYM917506:DYM917532 EII917506:EII917532 ESE917506:ESE917532 FCA917506:FCA917532 FLW917506:FLW917532 FVS917506:FVS917532 GFO917506:GFO917532 GPK917506:GPK917532 GZG917506:GZG917532 HJC917506:HJC917532 HSY917506:HSY917532 ICU917506:ICU917532 IMQ917506:IMQ917532 IWM917506:IWM917532 JGI917506:JGI917532 JQE917506:JQE917532 KAA917506:KAA917532 KJW917506:KJW917532 KTS917506:KTS917532 LDO917506:LDO917532 LNK917506:LNK917532 LXG917506:LXG917532 MHC917506:MHC917532 MQY917506:MQY917532 NAU917506:NAU917532 NKQ917506:NKQ917532 NUM917506:NUM917532 OEI917506:OEI917532 OOE917506:OOE917532 OYA917506:OYA917532 PHW917506:PHW917532 PRS917506:PRS917532 QBO917506:QBO917532 QLK917506:QLK917532 QVG917506:QVG917532 RFC917506:RFC917532 ROY917506:ROY917532 RYU917506:RYU917532 SIQ917506:SIQ917532 SSM917506:SSM917532 TCI917506:TCI917532 TME917506:TME917532 TWA917506:TWA917532 UFW917506:UFW917532 UPS917506:UPS917532 UZO917506:UZO917532 VJK917506:VJK917532 VTG917506:VTG917532 WDC917506:WDC917532 WMY917506:WMY917532 WWU917506:WWU917532 AM983042:AM983068 KI983042:KI983068 UE983042:UE983068 AEA983042:AEA983068 ANW983042:ANW983068 AXS983042:AXS983068 BHO983042:BHO983068 BRK983042:BRK983068 CBG983042:CBG983068 CLC983042:CLC983068 CUY983042:CUY983068 DEU983042:DEU983068 DOQ983042:DOQ983068 DYM983042:DYM983068 EII983042:EII983068 ESE983042:ESE983068 FCA983042:FCA983068 FLW983042:FLW983068 FVS983042:FVS983068 GFO983042:GFO983068 GPK983042:GPK983068 GZG983042:GZG983068 HJC983042:HJC983068 HSY983042:HSY983068 ICU983042:ICU983068 IMQ983042:IMQ983068 IWM983042:IWM983068 JGI983042:JGI983068 JQE983042:JQE983068 KAA983042:KAA983068 KJW983042:KJW983068 KTS983042:KTS983068 LDO983042:LDO983068 LNK983042:LNK983068 LXG983042:LXG983068 MHC983042:MHC983068 MQY983042:MQY983068 NAU983042:NAU983068 NKQ983042:NKQ983068 NUM983042:NUM983068 OEI983042:OEI983068 OOE983042:OOE983068 OYA983042:OYA983068 PHW983042:PHW983068 PRS983042:PRS983068 QBO983042:QBO983068 QLK983042:QLK983068 QVG983042:QVG983068 RFC983042:RFC983068 ROY983042:ROY983068 RYU983042:RYU983068 SIQ983042:SIQ983068 SSM983042:SSM983068 TCI983042:TCI983068 TME983042:TME983068 TWA983042:TWA983068 UFW983042:UFW983068 UPS983042:UPS983068 UZO983042:UZO983068 VJK983042:VJK983068 VTG983042:VTG983068 WDC983042:WDC983068 WMY983042:WMY983068 WWU983042:WWU983068 J27 JF27 TB27 ACX27 AMT27 AWP27 BGL27 BQH27 CAD27 CJZ27 CTV27 DDR27 DNN27 DXJ27 EHF27 ERB27 FAX27 FKT27 FUP27 GEL27 GOH27 GYD27 HHZ27 HRV27 IBR27 ILN27 IVJ27 JFF27 JPB27 JYX27 KIT27 KSP27 LCL27 LMH27 LWD27 MFZ27 MPV27 MZR27 NJN27 NTJ27 ODF27 ONB27 OWX27 PGT27 PQP27 QAL27 QKH27 QUD27 RDZ27 RNV27 RXR27 SHN27 SRJ27 TBF27 TLB27 TUX27 UET27 UOP27 UYL27 VIH27 VSD27 WBZ27 WLV27 WVR27 J65563 JF65563 TB65563 ACX65563 AMT65563 AWP65563 BGL65563 BQH65563 CAD65563 CJZ65563 CTV65563 DDR65563 DNN65563 DXJ65563 EHF65563 ERB65563 FAX65563 FKT65563 FUP65563 GEL65563 GOH65563 GYD65563 HHZ65563 HRV65563 IBR65563 ILN65563 IVJ65563 JFF65563 JPB65563 JYX65563 KIT65563 KSP65563 LCL65563 LMH65563 LWD65563 MFZ65563 MPV65563 MZR65563 NJN65563 NTJ65563 ODF65563 ONB65563 OWX65563 PGT65563 PQP65563 QAL65563 QKH65563 QUD65563 RDZ65563 RNV65563 RXR65563 SHN65563 SRJ65563 TBF65563 TLB65563 TUX65563 UET65563 UOP65563 UYL65563 VIH65563 VSD65563 WBZ65563 WLV65563 WVR65563 J131099 JF131099 TB131099 ACX131099 AMT131099 AWP131099 BGL131099 BQH131099 CAD131099 CJZ131099 CTV131099 DDR131099 DNN131099 DXJ131099 EHF131099 ERB131099 FAX131099 FKT131099 FUP131099 GEL131099 GOH131099 GYD131099 HHZ131099 HRV131099 IBR131099 ILN131099 IVJ131099 JFF131099 JPB131099 JYX131099 KIT131099 KSP131099 LCL131099 LMH131099 LWD131099 MFZ131099 MPV131099 MZR131099 NJN131099 NTJ131099 ODF131099 ONB131099 OWX131099 PGT131099 PQP131099 QAL131099 QKH131099 QUD131099 RDZ131099 RNV131099 RXR131099 SHN131099 SRJ131099 TBF131099 TLB131099 TUX131099 UET131099 UOP131099 UYL131099 VIH131099 VSD131099 WBZ131099 WLV131099 WVR131099 J196635 JF196635 TB196635 ACX196635 AMT196635 AWP196635 BGL196635 BQH196635 CAD196635 CJZ196635 CTV196635 DDR196635 DNN196635 DXJ196635 EHF196635 ERB196635 FAX196635 FKT196635 FUP196635 GEL196635 GOH196635 GYD196635 HHZ196635 HRV196635 IBR196635 ILN196635 IVJ196635 JFF196635 JPB196635 JYX196635 KIT196635 KSP196635 LCL196635 LMH196635 LWD196635 MFZ196635 MPV196635 MZR196635 NJN196635 NTJ196635 ODF196635 ONB196635 OWX196635 PGT196635 PQP196635 QAL196635 QKH196635 QUD196635 RDZ196635 RNV196635 RXR196635 SHN196635 SRJ196635 TBF196635 TLB196635 TUX196635 UET196635 UOP196635 UYL196635 VIH196635 VSD196635 WBZ196635 WLV196635 WVR196635 J262171 JF262171 TB262171 ACX262171 AMT262171 AWP262171 BGL262171 BQH262171 CAD262171 CJZ262171 CTV262171 DDR262171 DNN262171 DXJ262171 EHF262171 ERB262171 FAX262171 FKT262171 FUP262171 GEL262171 GOH262171 GYD262171 HHZ262171 HRV262171 IBR262171 ILN262171 IVJ262171 JFF262171 JPB262171 JYX262171 KIT262171 KSP262171 LCL262171 LMH262171 LWD262171 MFZ262171 MPV262171 MZR262171 NJN262171 NTJ262171 ODF262171 ONB262171 OWX262171 PGT262171 PQP262171 QAL262171 QKH262171 QUD262171 RDZ262171 RNV262171 RXR262171 SHN262171 SRJ262171 TBF262171 TLB262171 TUX262171 UET262171 UOP262171 UYL262171 VIH262171 VSD262171 WBZ262171 WLV262171 WVR262171 J327707 JF327707 TB327707 ACX327707 AMT327707 AWP327707 BGL327707 BQH327707 CAD327707 CJZ327707 CTV327707 DDR327707 DNN327707 DXJ327707 EHF327707 ERB327707 FAX327707 FKT327707 FUP327707 GEL327707 GOH327707 GYD327707 HHZ327707 HRV327707 IBR327707 ILN327707 IVJ327707 JFF327707 JPB327707 JYX327707 KIT327707 KSP327707 LCL327707 LMH327707 LWD327707 MFZ327707 MPV327707 MZR327707 NJN327707 NTJ327707 ODF327707 ONB327707 OWX327707 PGT327707 PQP327707 QAL327707 QKH327707 QUD327707 RDZ327707 RNV327707 RXR327707 SHN327707 SRJ327707 TBF327707 TLB327707 TUX327707 UET327707 UOP327707 UYL327707 VIH327707 VSD327707 WBZ327707 WLV327707 WVR327707 J393243 JF393243 TB393243 ACX393243 AMT393243 AWP393243 BGL393243 BQH393243 CAD393243 CJZ393243 CTV393243 DDR393243 DNN393243 DXJ393243 EHF393243 ERB393243 FAX393243 FKT393243 FUP393243 GEL393243 GOH393243 GYD393243 HHZ393243 HRV393243 IBR393243 ILN393243 IVJ393243 JFF393243 JPB393243 JYX393243 KIT393243 KSP393243 LCL393243 LMH393243 LWD393243 MFZ393243 MPV393243 MZR393243 NJN393243 NTJ393243 ODF393243 ONB393243 OWX393243 PGT393243 PQP393243 QAL393243 QKH393243 QUD393243 RDZ393243 RNV393243 RXR393243 SHN393243 SRJ393243 TBF393243 TLB393243 TUX393243 UET393243 UOP393243 UYL393243 VIH393243 VSD393243 WBZ393243 WLV393243 WVR393243 J458779 JF458779 TB458779 ACX458779 AMT458779 AWP458779 BGL458779 BQH458779 CAD458779 CJZ458779 CTV458779 DDR458779 DNN458779 DXJ458779 EHF458779 ERB458779 FAX458779 FKT458779 FUP458779 GEL458779 GOH458779 GYD458779 HHZ458779 HRV458779 IBR458779 ILN458779 IVJ458779 JFF458779 JPB458779 JYX458779 KIT458779 KSP458779 LCL458779 LMH458779 LWD458779 MFZ458779 MPV458779 MZR458779 NJN458779 NTJ458779 ODF458779 ONB458779 OWX458779 PGT458779 PQP458779 QAL458779 QKH458779 QUD458779 RDZ458779 RNV458779 RXR458779 SHN458779 SRJ458779 TBF458779 TLB458779 TUX458779 UET458779 UOP458779 UYL458779 VIH458779 VSD458779 WBZ458779 WLV458779 WVR458779 J524315 JF524315 TB524315 ACX524315 AMT524315 AWP524315 BGL524315 BQH524315 CAD524315 CJZ524315 CTV524315 DDR524315 DNN524315 DXJ524315 EHF524315 ERB524315 FAX524315 FKT524315 FUP524315 GEL524315 GOH524315 GYD524315 HHZ524315 HRV524315 IBR524315 ILN524315 IVJ524315 JFF524315 JPB524315 JYX524315 KIT524315 KSP524315 LCL524315 LMH524315 LWD524315 MFZ524315 MPV524315 MZR524315 NJN524315 NTJ524315 ODF524315 ONB524315 OWX524315 PGT524315 PQP524315 QAL524315 QKH524315 QUD524315 RDZ524315 RNV524315 RXR524315 SHN524315 SRJ524315 TBF524315 TLB524315 TUX524315 UET524315 UOP524315 UYL524315 VIH524315 VSD524315 WBZ524315 WLV524315 WVR524315 J589851 JF589851 TB589851 ACX589851 AMT589851 AWP589851 BGL589851 BQH589851 CAD589851 CJZ589851 CTV589851 DDR589851 DNN589851 DXJ589851 EHF589851 ERB589851 FAX589851 FKT589851 FUP589851 GEL589851 GOH589851 GYD589851 HHZ589851 HRV589851 IBR589851 ILN589851 IVJ589851 JFF589851 JPB589851 JYX589851 KIT589851 KSP589851 LCL589851 LMH589851 LWD589851 MFZ589851 MPV589851 MZR589851 NJN589851 NTJ589851 ODF589851 ONB589851 OWX589851 PGT589851 PQP589851 QAL589851 QKH589851 QUD589851 RDZ589851 RNV589851 RXR589851 SHN589851 SRJ589851 TBF589851 TLB589851 TUX589851 UET589851 UOP589851 UYL589851 VIH589851 VSD589851 WBZ589851 WLV589851 WVR589851 J655387 JF655387 TB655387 ACX655387 AMT655387 AWP655387 BGL655387 BQH655387 CAD655387 CJZ655387 CTV655387 DDR655387 DNN655387 DXJ655387 EHF655387 ERB655387 FAX655387 FKT655387 FUP655387 GEL655387 GOH655387 GYD655387 HHZ655387 HRV655387 IBR655387 ILN655387 IVJ655387 JFF655387 JPB655387 JYX655387 KIT655387 KSP655387 LCL655387 LMH655387 LWD655387 MFZ655387 MPV655387 MZR655387 NJN655387 NTJ655387 ODF655387 ONB655387 OWX655387 PGT655387 PQP655387 QAL655387 QKH655387 QUD655387 RDZ655387 RNV655387 RXR655387 SHN655387 SRJ655387 TBF655387 TLB655387 TUX655387 UET655387 UOP655387 UYL655387 VIH655387 VSD655387 WBZ655387 WLV655387 WVR655387 J720923 JF720923 TB720923 ACX720923 AMT720923 AWP720923 BGL720923 BQH720923 CAD720923 CJZ720923 CTV720923 DDR720923 DNN720923 DXJ720923 EHF720923 ERB720923 FAX720923 FKT720923 FUP720923 GEL720923 GOH720923 GYD720923 HHZ720923 HRV720923 IBR720923 ILN720923 IVJ720923 JFF720923 JPB720923 JYX720923 KIT720923 KSP720923 LCL720923 LMH720923 LWD720923 MFZ720923 MPV720923 MZR720923 NJN720923 NTJ720923 ODF720923 ONB720923 OWX720923 PGT720923 PQP720923 QAL720923 QKH720923 QUD720923 RDZ720923 RNV720923 RXR720923 SHN720923 SRJ720923 TBF720923 TLB720923 TUX720923 UET720923 UOP720923 UYL720923 VIH720923 VSD720923 WBZ720923 WLV720923 WVR720923 J786459 JF786459 TB786459 ACX786459 AMT786459 AWP786459 BGL786459 BQH786459 CAD786459 CJZ786459 CTV786459 DDR786459 DNN786459 DXJ786459 EHF786459 ERB786459 FAX786459 FKT786459 FUP786459 GEL786459 GOH786459 GYD786459 HHZ786459 HRV786459 IBR786459 ILN786459 IVJ786459 JFF786459 JPB786459 JYX786459 KIT786459 KSP786459 LCL786459 LMH786459 LWD786459 MFZ786459 MPV786459 MZR786459 NJN786459 NTJ786459 ODF786459 ONB786459 OWX786459 PGT786459 PQP786459 QAL786459 QKH786459 QUD786459 RDZ786459 RNV786459 RXR786459 SHN786459 SRJ786459 TBF786459 TLB786459 TUX786459 UET786459 UOP786459 UYL786459 VIH786459 VSD786459 WBZ786459 WLV786459 WVR786459 J851995 JF851995 TB851995 ACX851995 AMT851995 AWP851995 BGL851995 BQH851995 CAD851995 CJZ851995 CTV851995 DDR851995 DNN851995 DXJ851995 EHF851995 ERB851995 FAX851995 FKT851995 FUP851995 GEL851995 GOH851995 GYD851995 HHZ851995 HRV851995 IBR851995 ILN851995 IVJ851995 JFF851995 JPB851995 JYX851995 KIT851995 KSP851995 LCL851995 LMH851995 LWD851995 MFZ851995 MPV851995 MZR851995 NJN851995 NTJ851995 ODF851995 ONB851995 OWX851995 PGT851995 PQP851995 QAL851995 QKH851995 QUD851995 RDZ851995 RNV851995 RXR851995 SHN851995 SRJ851995 TBF851995 TLB851995 TUX851995 UET851995 UOP851995 UYL851995 VIH851995 VSD851995 WBZ851995 WLV851995 WVR851995 J917531 JF917531 TB917531 ACX917531 AMT917531 AWP917531 BGL917531 BQH917531 CAD917531 CJZ917531 CTV917531 DDR917531 DNN917531 DXJ917531 EHF917531 ERB917531 FAX917531 FKT917531 FUP917531 GEL917531 GOH917531 GYD917531 HHZ917531 HRV917531 IBR917531 ILN917531 IVJ917531 JFF917531 JPB917531 JYX917531 KIT917531 KSP917531 LCL917531 LMH917531 LWD917531 MFZ917531 MPV917531 MZR917531 NJN917531 NTJ917531 ODF917531 ONB917531 OWX917531 PGT917531 PQP917531 QAL917531 QKH917531 QUD917531 RDZ917531 RNV917531 RXR917531 SHN917531 SRJ917531 TBF917531 TLB917531 TUX917531 UET917531 UOP917531 UYL917531 VIH917531 VSD917531 WBZ917531 WLV917531 WVR917531 J983067 JF983067 TB983067 ACX983067 AMT983067 AWP983067 BGL983067 BQH983067 CAD983067 CJZ983067 CTV983067 DDR983067 DNN983067 DXJ983067 EHF983067 ERB983067 FAX983067 FKT983067 FUP983067 GEL983067 GOH983067 GYD983067 HHZ983067 HRV983067 IBR983067 ILN983067 IVJ983067 JFF983067 JPB983067 JYX983067 KIT983067 KSP983067 LCL983067 LMH983067 LWD983067 MFZ983067 MPV983067 MZR983067 NJN983067 NTJ983067 ODF983067 ONB983067 OWX983067 PGT983067 PQP983067 QAL983067 QKH983067 QUD983067 RDZ983067 RNV983067 RXR983067 SHN983067 SRJ983067 TBF983067 TLB983067 TUX983067 UET983067 UOP983067 UYL983067 VIH983067 VSD983067 WBZ983067 WLV983067 WVR983067 J20:AE22 JF20:KA22 TB20:TW22 ACX20:ADS22 AMT20:ANO22 AWP20:AXK22 BGL20:BHG22 BQH20:BRC22 CAD20:CAY22 CJZ20:CKU22 CTV20:CUQ22 DDR20:DEM22 DNN20:DOI22 DXJ20:DYE22 EHF20:EIA22 ERB20:ERW22 FAX20:FBS22 FKT20:FLO22 FUP20:FVK22 GEL20:GFG22 GOH20:GPC22 GYD20:GYY22 HHZ20:HIU22 HRV20:HSQ22 IBR20:ICM22 ILN20:IMI22 IVJ20:IWE22 JFF20:JGA22 JPB20:JPW22 JYX20:JZS22 KIT20:KJO22 KSP20:KTK22 LCL20:LDG22 LMH20:LNC22 LWD20:LWY22 MFZ20:MGU22 MPV20:MQQ22 MZR20:NAM22 NJN20:NKI22 NTJ20:NUE22 ODF20:OEA22 ONB20:ONW22 OWX20:OXS22 PGT20:PHO22 PQP20:PRK22 QAL20:QBG22 QKH20:QLC22 QUD20:QUY22 RDZ20:REU22 RNV20:ROQ22 RXR20:RYM22 SHN20:SII22 SRJ20:SSE22 TBF20:TCA22 TLB20:TLW22 TUX20:TVS22 UET20:UFO22 UOP20:UPK22 UYL20:UZG22 VIH20:VJC22 VSD20:VSY22 WBZ20:WCU22 WLV20:WMQ22 WVR20:WWM22 J65556:AE65558 JF65556:KA65558 TB65556:TW65558 ACX65556:ADS65558 AMT65556:ANO65558 AWP65556:AXK65558 BGL65556:BHG65558 BQH65556:BRC65558 CAD65556:CAY65558 CJZ65556:CKU65558 CTV65556:CUQ65558 DDR65556:DEM65558 DNN65556:DOI65558 DXJ65556:DYE65558 EHF65556:EIA65558 ERB65556:ERW65558 FAX65556:FBS65558 FKT65556:FLO65558 FUP65556:FVK65558 GEL65556:GFG65558 GOH65556:GPC65558 GYD65556:GYY65558 HHZ65556:HIU65558 HRV65556:HSQ65558 IBR65556:ICM65558 ILN65556:IMI65558 IVJ65556:IWE65558 JFF65556:JGA65558 JPB65556:JPW65558 JYX65556:JZS65558 KIT65556:KJO65558 KSP65556:KTK65558 LCL65556:LDG65558 LMH65556:LNC65558 LWD65556:LWY65558 MFZ65556:MGU65558 MPV65556:MQQ65558 MZR65556:NAM65558 NJN65556:NKI65558 NTJ65556:NUE65558 ODF65556:OEA65558 ONB65556:ONW65558 OWX65556:OXS65558 PGT65556:PHO65558 PQP65556:PRK65558 QAL65556:QBG65558 QKH65556:QLC65558 QUD65556:QUY65558 RDZ65556:REU65558 RNV65556:ROQ65558 RXR65556:RYM65558 SHN65556:SII65558 SRJ65556:SSE65558 TBF65556:TCA65558 TLB65556:TLW65558 TUX65556:TVS65558 UET65556:UFO65558 UOP65556:UPK65558 UYL65556:UZG65558 VIH65556:VJC65558 VSD65556:VSY65558 WBZ65556:WCU65558 WLV65556:WMQ65558 WVR65556:WWM65558 J131092:AE131094 JF131092:KA131094 TB131092:TW131094 ACX131092:ADS131094 AMT131092:ANO131094 AWP131092:AXK131094 BGL131092:BHG131094 BQH131092:BRC131094 CAD131092:CAY131094 CJZ131092:CKU131094 CTV131092:CUQ131094 DDR131092:DEM131094 DNN131092:DOI131094 DXJ131092:DYE131094 EHF131092:EIA131094 ERB131092:ERW131094 FAX131092:FBS131094 FKT131092:FLO131094 FUP131092:FVK131094 GEL131092:GFG131094 GOH131092:GPC131094 GYD131092:GYY131094 HHZ131092:HIU131094 HRV131092:HSQ131094 IBR131092:ICM131094 ILN131092:IMI131094 IVJ131092:IWE131094 JFF131092:JGA131094 JPB131092:JPW131094 JYX131092:JZS131094 KIT131092:KJO131094 KSP131092:KTK131094 LCL131092:LDG131094 LMH131092:LNC131094 LWD131092:LWY131094 MFZ131092:MGU131094 MPV131092:MQQ131094 MZR131092:NAM131094 NJN131092:NKI131094 NTJ131092:NUE131094 ODF131092:OEA131094 ONB131092:ONW131094 OWX131092:OXS131094 PGT131092:PHO131094 PQP131092:PRK131094 QAL131092:QBG131094 QKH131092:QLC131094 QUD131092:QUY131094 RDZ131092:REU131094 RNV131092:ROQ131094 RXR131092:RYM131094 SHN131092:SII131094 SRJ131092:SSE131094 TBF131092:TCA131094 TLB131092:TLW131094 TUX131092:TVS131094 UET131092:UFO131094 UOP131092:UPK131094 UYL131092:UZG131094 VIH131092:VJC131094 VSD131092:VSY131094 WBZ131092:WCU131094 WLV131092:WMQ131094 WVR131092:WWM131094 J196628:AE196630 JF196628:KA196630 TB196628:TW196630 ACX196628:ADS196630 AMT196628:ANO196630 AWP196628:AXK196630 BGL196628:BHG196630 BQH196628:BRC196630 CAD196628:CAY196630 CJZ196628:CKU196630 CTV196628:CUQ196630 DDR196628:DEM196630 DNN196628:DOI196630 DXJ196628:DYE196630 EHF196628:EIA196630 ERB196628:ERW196630 FAX196628:FBS196630 FKT196628:FLO196630 FUP196628:FVK196630 GEL196628:GFG196630 GOH196628:GPC196630 GYD196628:GYY196630 HHZ196628:HIU196630 HRV196628:HSQ196630 IBR196628:ICM196630 ILN196628:IMI196630 IVJ196628:IWE196630 JFF196628:JGA196630 JPB196628:JPW196630 JYX196628:JZS196630 KIT196628:KJO196630 KSP196628:KTK196630 LCL196628:LDG196630 LMH196628:LNC196630 LWD196628:LWY196630 MFZ196628:MGU196630 MPV196628:MQQ196630 MZR196628:NAM196630 NJN196628:NKI196630 NTJ196628:NUE196630 ODF196628:OEA196630 ONB196628:ONW196630 OWX196628:OXS196630 PGT196628:PHO196630 PQP196628:PRK196630 QAL196628:QBG196630 QKH196628:QLC196630 QUD196628:QUY196630 RDZ196628:REU196630 RNV196628:ROQ196630 RXR196628:RYM196630 SHN196628:SII196630 SRJ196628:SSE196630 TBF196628:TCA196630 TLB196628:TLW196630 TUX196628:TVS196630 UET196628:UFO196630 UOP196628:UPK196630 UYL196628:UZG196630 VIH196628:VJC196630 VSD196628:VSY196630 WBZ196628:WCU196630 WLV196628:WMQ196630 WVR196628:WWM196630 J262164:AE262166 JF262164:KA262166 TB262164:TW262166 ACX262164:ADS262166 AMT262164:ANO262166 AWP262164:AXK262166 BGL262164:BHG262166 BQH262164:BRC262166 CAD262164:CAY262166 CJZ262164:CKU262166 CTV262164:CUQ262166 DDR262164:DEM262166 DNN262164:DOI262166 DXJ262164:DYE262166 EHF262164:EIA262166 ERB262164:ERW262166 FAX262164:FBS262166 FKT262164:FLO262166 FUP262164:FVK262166 GEL262164:GFG262166 GOH262164:GPC262166 GYD262164:GYY262166 HHZ262164:HIU262166 HRV262164:HSQ262166 IBR262164:ICM262166 ILN262164:IMI262166 IVJ262164:IWE262166 JFF262164:JGA262166 JPB262164:JPW262166 JYX262164:JZS262166 KIT262164:KJO262166 KSP262164:KTK262166 LCL262164:LDG262166 LMH262164:LNC262166 LWD262164:LWY262166 MFZ262164:MGU262166 MPV262164:MQQ262166 MZR262164:NAM262166 NJN262164:NKI262166 NTJ262164:NUE262166 ODF262164:OEA262166 ONB262164:ONW262166 OWX262164:OXS262166 PGT262164:PHO262166 PQP262164:PRK262166 QAL262164:QBG262166 QKH262164:QLC262166 QUD262164:QUY262166 RDZ262164:REU262166 RNV262164:ROQ262166 RXR262164:RYM262166 SHN262164:SII262166 SRJ262164:SSE262166 TBF262164:TCA262166 TLB262164:TLW262166 TUX262164:TVS262166 UET262164:UFO262166 UOP262164:UPK262166 UYL262164:UZG262166 VIH262164:VJC262166 VSD262164:VSY262166 WBZ262164:WCU262166 WLV262164:WMQ262166 WVR262164:WWM262166 J327700:AE327702 JF327700:KA327702 TB327700:TW327702 ACX327700:ADS327702 AMT327700:ANO327702 AWP327700:AXK327702 BGL327700:BHG327702 BQH327700:BRC327702 CAD327700:CAY327702 CJZ327700:CKU327702 CTV327700:CUQ327702 DDR327700:DEM327702 DNN327700:DOI327702 DXJ327700:DYE327702 EHF327700:EIA327702 ERB327700:ERW327702 FAX327700:FBS327702 FKT327700:FLO327702 FUP327700:FVK327702 GEL327700:GFG327702 GOH327700:GPC327702 GYD327700:GYY327702 HHZ327700:HIU327702 HRV327700:HSQ327702 IBR327700:ICM327702 ILN327700:IMI327702 IVJ327700:IWE327702 JFF327700:JGA327702 JPB327700:JPW327702 JYX327700:JZS327702 KIT327700:KJO327702 KSP327700:KTK327702 LCL327700:LDG327702 LMH327700:LNC327702 LWD327700:LWY327702 MFZ327700:MGU327702 MPV327700:MQQ327702 MZR327700:NAM327702 NJN327700:NKI327702 NTJ327700:NUE327702 ODF327700:OEA327702 ONB327700:ONW327702 OWX327700:OXS327702 PGT327700:PHO327702 PQP327700:PRK327702 QAL327700:QBG327702 QKH327700:QLC327702 QUD327700:QUY327702 RDZ327700:REU327702 RNV327700:ROQ327702 RXR327700:RYM327702 SHN327700:SII327702 SRJ327700:SSE327702 TBF327700:TCA327702 TLB327700:TLW327702 TUX327700:TVS327702 UET327700:UFO327702 UOP327700:UPK327702 UYL327700:UZG327702 VIH327700:VJC327702 VSD327700:VSY327702 WBZ327700:WCU327702 WLV327700:WMQ327702 WVR327700:WWM327702 J393236:AE393238 JF393236:KA393238 TB393236:TW393238 ACX393236:ADS393238 AMT393236:ANO393238 AWP393236:AXK393238 BGL393236:BHG393238 BQH393236:BRC393238 CAD393236:CAY393238 CJZ393236:CKU393238 CTV393236:CUQ393238 DDR393236:DEM393238 DNN393236:DOI393238 DXJ393236:DYE393238 EHF393236:EIA393238 ERB393236:ERW393238 FAX393236:FBS393238 FKT393236:FLO393238 FUP393236:FVK393238 GEL393236:GFG393238 GOH393236:GPC393238 GYD393236:GYY393238 HHZ393236:HIU393238 HRV393236:HSQ393238 IBR393236:ICM393238 ILN393236:IMI393238 IVJ393236:IWE393238 JFF393236:JGA393238 JPB393236:JPW393238 JYX393236:JZS393238 KIT393236:KJO393238 KSP393236:KTK393238 LCL393236:LDG393238 LMH393236:LNC393238 LWD393236:LWY393238 MFZ393236:MGU393238 MPV393236:MQQ393238 MZR393236:NAM393238 NJN393236:NKI393238 NTJ393236:NUE393238 ODF393236:OEA393238 ONB393236:ONW393238 OWX393236:OXS393238 PGT393236:PHO393238 PQP393236:PRK393238 QAL393236:QBG393238 QKH393236:QLC393238 QUD393236:QUY393238 RDZ393236:REU393238 RNV393236:ROQ393238 RXR393236:RYM393238 SHN393236:SII393238 SRJ393236:SSE393238 TBF393236:TCA393238 TLB393236:TLW393238 TUX393236:TVS393238 UET393236:UFO393238 UOP393236:UPK393238 UYL393236:UZG393238 VIH393236:VJC393238 VSD393236:VSY393238 WBZ393236:WCU393238 WLV393236:WMQ393238 WVR393236:WWM393238 J458772:AE458774 JF458772:KA458774 TB458772:TW458774 ACX458772:ADS458774 AMT458772:ANO458774 AWP458772:AXK458774 BGL458772:BHG458774 BQH458772:BRC458774 CAD458772:CAY458774 CJZ458772:CKU458774 CTV458772:CUQ458774 DDR458772:DEM458774 DNN458772:DOI458774 DXJ458772:DYE458774 EHF458772:EIA458774 ERB458772:ERW458774 FAX458772:FBS458774 FKT458772:FLO458774 FUP458772:FVK458774 GEL458772:GFG458774 GOH458772:GPC458774 GYD458772:GYY458774 HHZ458772:HIU458774 HRV458772:HSQ458774 IBR458772:ICM458774 ILN458772:IMI458774 IVJ458772:IWE458774 JFF458772:JGA458774 JPB458772:JPW458774 JYX458772:JZS458774 KIT458772:KJO458774 KSP458772:KTK458774 LCL458772:LDG458774 LMH458772:LNC458774 LWD458772:LWY458774 MFZ458772:MGU458774 MPV458772:MQQ458774 MZR458772:NAM458774 NJN458772:NKI458774 NTJ458772:NUE458774 ODF458772:OEA458774 ONB458772:ONW458774 OWX458772:OXS458774 PGT458772:PHO458774 PQP458772:PRK458774 QAL458772:QBG458774 QKH458772:QLC458774 QUD458772:QUY458774 RDZ458772:REU458774 RNV458772:ROQ458774 RXR458772:RYM458774 SHN458772:SII458774 SRJ458772:SSE458774 TBF458772:TCA458774 TLB458772:TLW458774 TUX458772:TVS458774 UET458772:UFO458774 UOP458772:UPK458774 UYL458772:UZG458774 VIH458772:VJC458774 VSD458772:VSY458774 WBZ458772:WCU458774 WLV458772:WMQ458774 WVR458772:WWM458774 J524308:AE524310 JF524308:KA524310 TB524308:TW524310 ACX524308:ADS524310 AMT524308:ANO524310 AWP524308:AXK524310 BGL524308:BHG524310 BQH524308:BRC524310 CAD524308:CAY524310 CJZ524308:CKU524310 CTV524308:CUQ524310 DDR524308:DEM524310 DNN524308:DOI524310 DXJ524308:DYE524310 EHF524308:EIA524310 ERB524308:ERW524310 FAX524308:FBS524310 FKT524308:FLO524310 FUP524308:FVK524310 GEL524308:GFG524310 GOH524308:GPC524310 GYD524308:GYY524310 HHZ524308:HIU524310 HRV524308:HSQ524310 IBR524308:ICM524310 ILN524308:IMI524310 IVJ524308:IWE524310 JFF524308:JGA524310 JPB524308:JPW524310 JYX524308:JZS524310 KIT524308:KJO524310 KSP524308:KTK524310 LCL524308:LDG524310 LMH524308:LNC524310 LWD524308:LWY524310 MFZ524308:MGU524310 MPV524308:MQQ524310 MZR524308:NAM524310 NJN524308:NKI524310 NTJ524308:NUE524310 ODF524308:OEA524310 ONB524308:ONW524310 OWX524308:OXS524310 PGT524308:PHO524310 PQP524308:PRK524310 QAL524308:QBG524310 QKH524308:QLC524310 QUD524308:QUY524310 RDZ524308:REU524310 RNV524308:ROQ524310 RXR524308:RYM524310 SHN524308:SII524310 SRJ524308:SSE524310 TBF524308:TCA524310 TLB524308:TLW524310 TUX524308:TVS524310 UET524308:UFO524310 UOP524308:UPK524310 UYL524308:UZG524310 VIH524308:VJC524310 VSD524308:VSY524310 WBZ524308:WCU524310 WLV524308:WMQ524310 WVR524308:WWM524310 J589844:AE589846 JF589844:KA589846 TB589844:TW589846 ACX589844:ADS589846 AMT589844:ANO589846 AWP589844:AXK589846 BGL589844:BHG589846 BQH589844:BRC589846 CAD589844:CAY589846 CJZ589844:CKU589846 CTV589844:CUQ589846 DDR589844:DEM589846 DNN589844:DOI589846 DXJ589844:DYE589846 EHF589844:EIA589846 ERB589844:ERW589846 FAX589844:FBS589846 FKT589844:FLO589846 FUP589844:FVK589846 GEL589844:GFG589846 GOH589844:GPC589846 GYD589844:GYY589846 HHZ589844:HIU589846 HRV589844:HSQ589846 IBR589844:ICM589846 ILN589844:IMI589846 IVJ589844:IWE589846 JFF589844:JGA589846 JPB589844:JPW589846 JYX589844:JZS589846 KIT589844:KJO589846 KSP589844:KTK589846 LCL589844:LDG589846 LMH589844:LNC589846 LWD589844:LWY589846 MFZ589844:MGU589846 MPV589844:MQQ589846 MZR589844:NAM589846 NJN589844:NKI589846 NTJ589844:NUE589846 ODF589844:OEA589846 ONB589844:ONW589846 OWX589844:OXS589846 PGT589844:PHO589846 PQP589844:PRK589846 QAL589844:QBG589846 QKH589844:QLC589846 QUD589844:QUY589846 RDZ589844:REU589846 RNV589844:ROQ589846 RXR589844:RYM589846 SHN589844:SII589846 SRJ589844:SSE589846 TBF589844:TCA589846 TLB589844:TLW589846 TUX589844:TVS589846 UET589844:UFO589846 UOP589844:UPK589846 UYL589844:UZG589846 VIH589844:VJC589846 VSD589844:VSY589846 WBZ589844:WCU589846 WLV589844:WMQ589846 WVR589844:WWM589846 J655380:AE655382 JF655380:KA655382 TB655380:TW655382 ACX655380:ADS655382 AMT655380:ANO655382 AWP655380:AXK655382 BGL655380:BHG655382 BQH655380:BRC655382 CAD655380:CAY655382 CJZ655380:CKU655382 CTV655380:CUQ655382 DDR655380:DEM655382 DNN655380:DOI655382 DXJ655380:DYE655382 EHF655380:EIA655382 ERB655380:ERW655382 FAX655380:FBS655382 FKT655380:FLO655382 FUP655380:FVK655382 GEL655380:GFG655382 GOH655380:GPC655382 GYD655380:GYY655382 HHZ655380:HIU655382 HRV655380:HSQ655382 IBR655380:ICM655382 ILN655380:IMI655382 IVJ655380:IWE655382 JFF655380:JGA655382 JPB655380:JPW655382 JYX655380:JZS655382 KIT655380:KJO655382 KSP655380:KTK655382 LCL655380:LDG655382 LMH655380:LNC655382 LWD655380:LWY655382 MFZ655380:MGU655382 MPV655380:MQQ655382 MZR655380:NAM655382 NJN655380:NKI655382 NTJ655380:NUE655382 ODF655380:OEA655382 ONB655380:ONW655382 OWX655380:OXS655382 PGT655380:PHO655382 PQP655380:PRK655382 QAL655380:QBG655382 QKH655380:QLC655382 QUD655380:QUY655382 RDZ655380:REU655382 RNV655380:ROQ655382 RXR655380:RYM655382 SHN655380:SII655382 SRJ655380:SSE655382 TBF655380:TCA655382 TLB655380:TLW655382 TUX655380:TVS655382 UET655380:UFO655382 UOP655380:UPK655382 UYL655380:UZG655382 VIH655380:VJC655382 VSD655380:VSY655382 WBZ655380:WCU655382 WLV655380:WMQ655382 WVR655380:WWM655382 J720916:AE720918 JF720916:KA720918 TB720916:TW720918 ACX720916:ADS720918 AMT720916:ANO720918 AWP720916:AXK720918 BGL720916:BHG720918 BQH720916:BRC720918 CAD720916:CAY720918 CJZ720916:CKU720918 CTV720916:CUQ720918 DDR720916:DEM720918 DNN720916:DOI720918 DXJ720916:DYE720918 EHF720916:EIA720918 ERB720916:ERW720918 FAX720916:FBS720918 FKT720916:FLO720918 FUP720916:FVK720918 GEL720916:GFG720918 GOH720916:GPC720918 GYD720916:GYY720918 HHZ720916:HIU720918 HRV720916:HSQ720918 IBR720916:ICM720918 ILN720916:IMI720918 IVJ720916:IWE720918 JFF720916:JGA720918 JPB720916:JPW720918 JYX720916:JZS720918 KIT720916:KJO720918 KSP720916:KTK720918 LCL720916:LDG720918 LMH720916:LNC720918 LWD720916:LWY720918 MFZ720916:MGU720918 MPV720916:MQQ720918 MZR720916:NAM720918 NJN720916:NKI720918 NTJ720916:NUE720918 ODF720916:OEA720918 ONB720916:ONW720918 OWX720916:OXS720918 PGT720916:PHO720918 PQP720916:PRK720918 QAL720916:QBG720918 QKH720916:QLC720918 QUD720916:QUY720918 RDZ720916:REU720918 RNV720916:ROQ720918 RXR720916:RYM720918 SHN720916:SII720918 SRJ720916:SSE720918 TBF720916:TCA720918 TLB720916:TLW720918 TUX720916:TVS720918 UET720916:UFO720918 UOP720916:UPK720918 UYL720916:UZG720918 VIH720916:VJC720918 VSD720916:VSY720918 WBZ720916:WCU720918 WLV720916:WMQ720918 WVR720916:WWM720918 J786452:AE786454 JF786452:KA786454 TB786452:TW786454 ACX786452:ADS786454 AMT786452:ANO786454 AWP786452:AXK786454 BGL786452:BHG786454 BQH786452:BRC786454 CAD786452:CAY786454 CJZ786452:CKU786454 CTV786452:CUQ786454 DDR786452:DEM786454 DNN786452:DOI786454 DXJ786452:DYE786454 EHF786452:EIA786454 ERB786452:ERW786454 FAX786452:FBS786454 FKT786452:FLO786454 FUP786452:FVK786454 GEL786452:GFG786454 GOH786452:GPC786454 GYD786452:GYY786454 HHZ786452:HIU786454 HRV786452:HSQ786454 IBR786452:ICM786454 ILN786452:IMI786454 IVJ786452:IWE786454 JFF786452:JGA786454 JPB786452:JPW786454 JYX786452:JZS786454 KIT786452:KJO786454 KSP786452:KTK786454 LCL786452:LDG786454 LMH786452:LNC786454 LWD786452:LWY786454 MFZ786452:MGU786454 MPV786452:MQQ786454 MZR786452:NAM786454 NJN786452:NKI786454 NTJ786452:NUE786454 ODF786452:OEA786454 ONB786452:ONW786454 OWX786452:OXS786454 PGT786452:PHO786454 PQP786452:PRK786454 QAL786452:QBG786454 QKH786452:QLC786454 QUD786452:QUY786454 RDZ786452:REU786454 RNV786452:ROQ786454 RXR786452:RYM786454 SHN786452:SII786454 SRJ786452:SSE786454 TBF786452:TCA786454 TLB786452:TLW786454 TUX786452:TVS786454 UET786452:UFO786454 UOP786452:UPK786454 UYL786452:UZG786454 VIH786452:VJC786454 VSD786452:VSY786454 WBZ786452:WCU786454 WLV786452:WMQ786454 WVR786452:WWM786454 J851988:AE851990 JF851988:KA851990 TB851988:TW851990 ACX851988:ADS851990 AMT851988:ANO851990 AWP851988:AXK851990 BGL851988:BHG851990 BQH851988:BRC851990 CAD851988:CAY851990 CJZ851988:CKU851990 CTV851988:CUQ851990 DDR851988:DEM851990 DNN851988:DOI851990 DXJ851988:DYE851990 EHF851988:EIA851990 ERB851988:ERW851990 FAX851988:FBS851990 FKT851988:FLO851990 FUP851988:FVK851990 GEL851988:GFG851990 GOH851988:GPC851990 GYD851988:GYY851990 HHZ851988:HIU851990 HRV851988:HSQ851990 IBR851988:ICM851990 ILN851988:IMI851990 IVJ851988:IWE851990 JFF851988:JGA851990 JPB851988:JPW851990 JYX851988:JZS851990 KIT851988:KJO851990 KSP851988:KTK851990 LCL851988:LDG851990 LMH851988:LNC851990 LWD851988:LWY851990 MFZ851988:MGU851990 MPV851988:MQQ851990 MZR851988:NAM851990 NJN851988:NKI851990 NTJ851988:NUE851990 ODF851988:OEA851990 ONB851988:ONW851990 OWX851988:OXS851990 PGT851988:PHO851990 PQP851988:PRK851990 QAL851988:QBG851990 QKH851988:QLC851990 QUD851988:QUY851990 RDZ851988:REU851990 RNV851988:ROQ851990 RXR851988:RYM851990 SHN851988:SII851990 SRJ851988:SSE851990 TBF851988:TCA851990 TLB851988:TLW851990 TUX851988:TVS851990 UET851988:UFO851990 UOP851988:UPK851990 UYL851988:UZG851990 VIH851988:VJC851990 VSD851988:VSY851990 WBZ851988:WCU851990 WLV851988:WMQ851990 WVR851988:WWM851990 J917524:AE917526 JF917524:KA917526 TB917524:TW917526 ACX917524:ADS917526 AMT917524:ANO917526 AWP917524:AXK917526 BGL917524:BHG917526 BQH917524:BRC917526 CAD917524:CAY917526 CJZ917524:CKU917526 CTV917524:CUQ917526 DDR917524:DEM917526 DNN917524:DOI917526 DXJ917524:DYE917526 EHF917524:EIA917526 ERB917524:ERW917526 FAX917524:FBS917526 FKT917524:FLO917526 FUP917524:FVK917526 GEL917524:GFG917526 GOH917524:GPC917526 GYD917524:GYY917526 HHZ917524:HIU917526 HRV917524:HSQ917526 IBR917524:ICM917526 ILN917524:IMI917526 IVJ917524:IWE917526 JFF917524:JGA917526 JPB917524:JPW917526 JYX917524:JZS917526 KIT917524:KJO917526 KSP917524:KTK917526 LCL917524:LDG917526 LMH917524:LNC917526 LWD917524:LWY917526 MFZ917524:MGU917526 MPV917524:MQQ917526 MZR917524:NAM917526 NJN917524:NKI917526 NTJ917524:NUE917526 ODF917524:OEA917526 ONB917524:ONW917526 OWX917524:OXS917526 PGT917524:PHO917526 PQP917524:PRK917526 QAL917524:QBG917526 QKH917524:QLC917526 QUD917524:QUY917526 RDZ917524:REU917526 RNV917524:ROQ917526 RXR917524:RYM917526 SHN917524:SII917526 SRJ917524:SSE917526 TBF917524:TCA917526 TLB917524:TLW917526 TUX917524:TVS917526 UET917524:UFO917526 UOP917524:UPK917526 UYL917524:UZG917526 VIH917524:VJC917526 VSD917524:VSY917526 WBZ917524:WCU917526 WLV917524:WMQ917526 WVR917524:WWM917526 J983060:AE983062 JF983060:KA983062 TB983060:TW983062 ACX983060:ADS983062 AMT983060:ANO983062 AWP983060:AXK983062 BGL983060:BHG983062 BQH983060:BRC983062 CAD983060:CAY983062 CJZ983060:CKU983062 CTV983060:CUQ983062 DDR983060:DEM983062 DNN983060:DOI983062 DXJ983060:DYE983062 EHF983060:EIA983062 ERB983060:ERW983062 FAX983060:FBS983062 FKT983060:FLO983062 FUP983060:FVK983062 GEL983060:GFG983062 GOH983060:GPC983062 GYD983060:GYY983062 HHZ983060:HIU983062 HRV983060:HSQ983062 IBR983060:ICM983062 ILN983060:IMI983062 IVJ983060:IWE983062 JFF983060:JGA983062 JPB983060:JPW983062 JYX983060:JZS983062 KIT983060:KJO983062 KSP983060:KTK983062 LCL983060:LDG983062 LMH983060:LNC983062 LWD983060:LWY983062 MFZ983060:MGU983062 MPV983060:MQQ983062 MZR983060:NAM983062 NJN983060:NKI983062 NTJ983060:NUE983062 ODF983060:OEA983062 ONB983060:ONW983062 OWX983060:OXS983062 PGT983060:PHO983062 PQP983060:PRK983062 QAL983060:QBG983062 QKH983060:QLC983062 QUD983060:QUY983062 RDZ983060:REU983062 RNV983060:ROQ983062 RXR983060:RYM983062 SHN983060:SII983062 SRJ983060:SSE983062 TBF983060:TCA983062 TLB983060:TLW983062 TUX983060:TVS983062 UET983060:UFO983062 UOP983060:UPK983062 UYL983060:UZG983062 VIH983060:VJC983062 VSD983060:VSY983062 WBZ983060:WCU983062 WLV983060:WMQ983062 WVR983060:WWM983062 J49 JF49 TB49 ACX49 AMT49 AWP49 BGL49 BQH49 CAD49 CJZ49 CTV49 DDR49 DNN49 DXJ49 EHF49 ERB49 FAX49 FKT49 FUP49 GEL49 GOH49 GYD49 HHZ49 HRV49 IBR49 ILN49 IVJ49 JFF49 JPB49 JYX49 KIT49 KSP49 LCL49 LMH49 LWD49 MFZ49 MPV49 MZR49 NJN49 NTJ49 ODF49 ONB49 OWX49 PGT49 PQP49 QAL49 QKH49 QUD49 RDZ49 RNV49 RXR49 SHN49 SRJ49 TBF49 TLB49 TUX49 UET49 UOP49 UYL49 VIH49 VSD49 WBZ49 WLV49 WVR49 J65585 JF65585 TB65585 ACX65585 AMT65585 AWP65585 BGL65585 BQH65585 CAD65585 CJZ65585 CTV65585 DDR65585 DNN65585 DXJ65585 EHF65585 ERB65585 FAX65585 FKT65585 FUP65585 GEL65585 GOH65585 GYD65585 HHZ65585 HRV65585 IBR65585 ILN65585 IVJ65585 JFF65585 JPB65585 JYX65585 KIT65585 KSP65585 LCL65585 LMH65585 LWD65585 MFZ65585 MPV65585 MZR65585 NJN65585 NTJ65585 ODF65585 ONB65585 OWX65585 PGT65585 PQP65585 QAL65585 QKH65585 QUD65585 RDZ65585 RNV65585 RXR65585 SHN65585 SRJ65585 TBF65585 TLB65585 TUX65585 UET65585 UOP65585 UYL65585 VIH65585 VSD65585 WBZ65585 WLV65585 WVR65585 J131121 JF131121 TB131121 ACX131121 AMT131121 AWP131121 BGL131121 BQH131121 CAD131121 CJZ131121 CTV131121 DDR131121 DNN131121 DXJ131121 EHF131121 ERB131121 FAX131121 FKT131121 FUP131121 GEL131121 GOH131121 GYD131121 HHZ131121 HRV131121 IBR131121 ILN131121 IVJ131121 JFF131121 JPB131121 JYX131121 KIT131121 KSP131121 LCL131121 LMH131121 LWD131121 MFZ131121 MPV131121 MZR131121 NJN131121 NTJ131121 ODF131121 ONB131121 OWX131121 PGT131121 PQP131121 QAL131121 QKH131121 QUD131121 RDZ131121 RNV131121 RXR131121 SHN131121 SRJ131121 TBF131121 TLB131121 TUX131121 UET131121 UOP131121 UYL131121 VIH131121 VSD131121 WBZ131121 WLV131121 WVR131121 J196657 JF196657 TB196657 ACX196657 AMT196657 AWP196657 BGL196657 BQH196657 CAD196657 CJZ196657 CTV196657 DDR196657 DNN196657 DXJ196657 EHF196657 ERB196657 FAX196657 FKT196657 FUP196657 GEL196657 GOH196657 GYD196657 HHZ196657 HRV196657 IBR196657 ILN196657 IVJ196657 JFF196657 JPB196657 JYX196657 KIT196657 KSP196657 LCL196657 LMH196657 LWD196657 MFZ196657 MPV196657 MZR196657 NJN196657 NTJ196657 ODF196657 ONB196657 OWX196657 PGT196657 PQP196657 QAL196657 QKH196657 QUD196657 RDZ196657 RNV196657 RXR196657 SHN196657 SRJ196657 TBF196657 TLB196657 TUX196657 UET196657 UOP196657 UYL196657 VIH196657 VSD196657 WBZ196657 WLV196657 WVR196657 J262193 JF262193 TB262193 ACX262193 AMT262193 AWP262193 BGL262193 BQH262193 CAD262193 CJZ262193 CTV262193 DDR262193 DNN262193 DXJ262193 EHF262193 ERB262193 FAX262193 FKT262193 FUP262193 GEL262193 GOH262193 GYD262193 HHZ262193 HRV262193 IBR262193 ILN262193 IVJ262193 JFF262193 JPB262193 JYX262193 KIT262193 KSP262193 LCL262193 LMH262193 LWD262193 MFZ262193 MPV262193 MZR262193 NJN262193 NTJ262193 ODF262193 ONB262193 OWX262193 PGT262193 PQP262193 QAL262193 QKH262193 QUD262193 RDZ262193 RNV262193 RXR262193 SHN262193 SRJ262193 TBF262193 TLB262193 TUX262193 UET262193 UOP262193 UYL262193 VIH262193 VSD262193 WBZ262193 WLV262193 WVR262193 J327729 JF327729 TB327729 ACX327729 AMT327729 AWP327729 BGL327729 BQH327729 CAD327729 CJZ327729 CTV327729 DDR327729 DNN327729 DXJ327729 EHF327729 ERB327729 FAX327729 FKT327729 FUP327729 GEL327729 GOH327729 GYD327729 HHZ327729 HRV327729 IBR327729 ILN327729 IVJ327729 JFF327729 JPB327729 JYX327729 KIT327729 KSP327729 LCL327729 LMH327729 LWD327729 MFZ327729 MPV327729 MZR327729 NJN327729 NTJ327729 ODF327729 ONB327729 OWX327729 PGT327729 PQP327729 QAL327729 QKH327729 QUD327729 RDZ327729 RNV327729 RXR327729 SHN327729 SRJ327729 TBF327729 TLB327729 TUX327729 UET327729 UOP327729 UYL327729 VIH327729 VSD327729 WBZ327729 WLV327729 WVR327729 J393265 JF393265 TB393265 ACX393265 AMT393265 AWP393265 BGL393265 BQH393265 CAD393265 CJZ393265 CTV393265 DDR393265 DNN393265 DXJ393265 EHF393265 ERB393265 FAX393265 FKT393265 FUP393265 GEL393265 GOH393265 GYD393265 HHZ393265 HRV393265 IBR393265 ILN393265 IVJ393265 JFF393265 JPB393265 JYX393265 KIT393265 KSP393265 LCL393265 LMH393265 LWD393265 MFZ393265 MPV393265 MZR393265 NJN393265 NTJ393265 ODF393265 ONB393265 OWX393265 PGT393265 PQP393265 QAL393265 QKH393265 QUD393265 RDZ393265 RNV393265 RXR393265 SHN393265 SRJ393265 TBF393265 TLB393265 TUX393265 UET393265 UOP393265 UYL393265 VIH393265 VSD393265 WBZ393265 WLV393265 WVR393265 J458801 JF458801 TB458801 ACX458801 AMT458801 AWP458801 BGL458801 BQH458801 CAD458801 CJZ458801 CTV458801 DDR458801 DNN458801 DXJ458801 EHF458801 ERB458801 FAX458801 FKT458801 FUP458801 GEL458801 GOH458801 GYD458801 HHZ458801 HRV458801 IBR458801 ILN458801 IVJ458801 JFF458801 JPB458801 JYX458801 KIT458801 KSP458801 LCL458801 LMH458801 LWD458801 MFZ458801 MPV458801 MZR458801 NJN458801 NTJ458801 ODF458801 ONB458801 OWX458801 PGT458801 PQP458801 QAL458801 QKH458801 QUD458801 RDZ458801 RNV458801 RXR458801 SHN458801 SRJ458801 TBF458801 TLB458801 TUX458801 UET458801 UOP458801 UYL458801 VIH458801 VSD458801 WBZ458801 WLV458801 WVR458801 J524337 JF524337 TB524337 ACX524337 AMT524337 AWP524337 BGL524337 BQH524337 CAD524337 CJZ524337 CTV524337 DDR524337 DNN524337 DXJ524337 EHF524337 ERB524337 FAX524337 FKT524337 FUP524337 GEL524337 GOH524337 GYD524337 HHZ524337 HRV524337 IBR524337 ILN524337 IVJ524337 JFF524337 JPB524337 JYX524337 KIT524337 KSP524337 LCL524337 LMH524337 LWD524337 MFZ524337 MPV524337 MZR524337 NJN524337 NTJ524337 ODF524337 ONB524337 OWX524337 PGT524337 PQP524337 QAL524337 QKH524337 QUD524337 RDZ524337 RNV524337 RXR524337 SHN524337 SRJ524337 TBF524337 TLB524337 TUX524337 UET524337 UOP524337 UYL524337 VIH524337 VSD524337 WBZ524337 WLV524337 WVR524337 J589873 JF589873 TB589873 ACX589873 AMT589873 AWP589873 BGL589873 BQH589873 CAD589873 CJZ589873 CTV589873 DDR589873 DNN589873 DXJ589873 EHF589873 ERB589873 FAX589873 FKT589873 FUP589873 GEL589873 GOH589873 GYD589873 HHZ589873 HRV589873 IBR589873 ILN589873 IVJ589873 JFF589873 JPB589873 JYX589873 KIT589873 KSP589873 LCL589873 LMH589873 LWD589873 MFZ589873 MPV589873 MZR589873 NJN589873 NTJ589873 ODF589873 ONB589873 OWX589873 PGT589873 PQP589873 QAL589873 QKH589873 QUD589873 RDZ589873 RNV589873 RXR589873 SHN589873 SRJ589873 TBF589873 TLB589873 TUX589873 UET589873 UOP589873 UYL589873 VIH589873 VSD589873 WBZ589873 WLV589873 WVR589873 J655409 JF655409 TB655409 ACX655409 AMT655409 AWP655409 BGL655409 BQH655409 CAD655409 CJZ655409 CTV655409 DDR655409 DNN655409 DXJ655409 EHF655409 ERB655409 FAX655409 FKT655409 FUP655409 GEL655409 GOH655409 GYD655409 HHZ655409 HRV655409 IBR655409 ILN655409 IVJ655409 JFF655409 JPB655409 JYX655409 KIT655409 KSP655409 LCL655409 LMH655409 LWD655409 MFZ655409 MPV655409 MZR655409 NJN655409 NTJ655409 ODF655409 ONB655409 OWX655409 PGT655409 PQP655409 QAL655409 QKH655409 QUD655409 RDZ655409 RNV655409 RXR655409 SHN655409 SRJ655409 TBF655409 TLB655409 TUX655409 UET655409 UOP655409 UYL655409 VIH655409 VSD655409 WBZ655409 WLV655409 WVR655409 J720945 JF720945 TB720945 ACX720945 AMT720945 AWP720945 BGL720945 BQH720945 CAD720945 CJZ720945 CTV720945 DDR720945 DNN720945 DXJ720945 EHF720945 ERB720945 FAX720945 FKT720945 FUP720945 GEL720945 GOH720945 GYD720945 HHZ720945 HRV720945 IBR720945 ILN720945 IVJ720945 JFF720945 JPB720945 JYX720945 KIT720945 KSP720945 LCL720945 LMH720945 LWD720945 MFZ720945 MPV720945 MZR720945 NJN720945 NTJ720945 ODF720945 ONB720945 OWX720945 PGT720945 PQP720945 QAL720945 QKH720945 QUD720945 RDZ720945 RNV720945 RXR720945 SHN720945 SRJ720945 TBF720945 TLB720945 TUX720945 UET720945 UOP720945 UYL720945 VIH720945 VSD720945 WBZ720945 WLV720945 WVR720945 J786481 JF786481 TB786481 ACX786481 AMT786481 AWP786481 BGL786481 BQH786481 CAD786481 CJZ786481 CTV786481 DDR786481 DNN786481 DXJ786481 EHF786481 ERB786481 FAX786481 FKT786481 FUP786481 GEL786481 GOH786481 GYD786481 HHZ786481 HRV786481 IBR786481 ILN786481 IVJ786481 JFF786481 JPB786481 JYX786481 KIT786481 KSP786481 LCL786481 LMH786481 LWD786481 MFZ786481 MPV786481 MZR786481 NJN786481 NTJ786481 ODF786481 ONB786481 OWX786481 PGT786481 PQP786481 QAL786481 QKH786481 QUD786481 RDZ786481 RNV786481 RXR786481 SHN786481 SRJ786481 TBF786481 TLB786481 TUX786481 UET786481 UOP786481 UYL786481 VIH786481 VSD786481 WBZ786481 WLV786481 WVR786481 J852017 JF852017 TB852017 ACX852017 AMT852017 AWP852017 BGL852017 BQH852017 CAD852017 CJZ852017 CTV852017 DDR852017 DNN852017 DXJ852017 EHF852017 ERB852017 FAX852017 FKT852017 FUP852017 GEL852017 GOH852017 GYD852017 HHZ852017 HRV852017 IBR852017 ILN852017 IVJ852017 JFF852017 JPB852017 JYX852017 KIT852017 KSP852017 LCL852017 LMH852017 LWD852017 MFZ852017 MPV852017 MZR852017 NJN852017 NTJ852017 ODF852017 ONB852017 OWX852017 PGT852017 PQP852017 QAL852017 QKH852017 QUD852017 RDZ852017 RNV852017 RXR852017 SHN852017 SRJ852017 TBF852017 TLB852017 TUX852017 UET852017 UOP852017 UYL852017 VIH852017 VSD852017 WBZ852017 WLV852017 WVR852017 J917553 JF917553 TB917553 ACX917553 AMT917553 AWP917553 BGL917553 BQH917553 CAD917553 CJZ917553 CTV917553 DDR917553 DNN917553 DXJ917553 EHF917553 ERB917553 FAX917553 FKT917553 FUP917553 GEL917553 GOH917553 GYD917553 HHZ917553 HRV917553 IBR917553 ILN917553 IVJ917553 JFF917553 JPB917553 JYX917553 KIT917553 KSP917553 LCL917553 LMH917553 LWD917553 MFZ917553 MPV917553 MZR917553 NJN917553 NTJ917553 ODF917553 ONB917553 OWX917553 PGT917553 PQP917553 QAL917553 QKH917553 QUD917553 RDZ917553 RNV917553 RXR917553 SHN917553 SRJ917553 TBF917553 TLB917553 TUX917553 UET917553 UOP917553 UYL917553 VIH917553 VSD917553 WBZ917553 WLV917553 WVR917553 J983089 JF983089 TB983089 ACX983089 AMT983089 AWP983089 BGL983089 BQH983089 CAD983089 CJZ983089 CTV983089 DDR983089 DNN983089 DXJ983089 EHF983089 ERB983089 FAX983089 FKT983089 FUP983089 GEL983089 GOH983089 GYD983089 HHZ983089 HRV983089 IBR983089 ILN983089 IVJ983089 JFF983089 JPB983089 JYX983089 KIT983089 KSP983089 LCL983089 LMH983089 LWD983089 MFZ983089 MPV983089 MZR983089 NJN983089 NTJ983089 ODF983089 ONB983089 OWX983089 PGT983089 PQP983089 QAL983089 QKH983089 QUD983089 RDZ983089 RNV983089 RXR983089 SHN983089 SRJ983089 TBF983089 TLB983089 TUX983089 UET983089 UOP983089 UYL983089 VIH983089 VSD983089 WBZ983089 WLV983089 WVR983089 EW77:EW84 OS77:OS84 YO77:YO84 AIK77:AIK84 ASG77:ASG84 BCC77:BCC84 BLY77:BLY84 BVU77:BVU84 CFQ77:CFQ84 CPM77:CPM84 CZI77:CZI84 DJE77:DJE84 DTA77:DTA84 ECW77:ECW84 EMS77:EMS84 EWO77:EWO84 FGK77:FGK84 FQG77:FQG84 GAC77:GAC84 GJY77:GJY84 GTU77:GTU84 HDQ77:HDQ84 HNM77:HNM84 HXI77:HXI84 IHE77:IHE84 IRA77:IRA84 JAW77:JAW84 JKS77:JKS84 JUO77:JUO84 KEK77:KEK84 KOG77:KOG84 KYC77:KYC84 LHY77:LHY84 LRU77:LRU84 MBQ77:MBQ84 MLM77:MLM84 MVI77:MVI84 NFE77:NFE84 NPA77:NPA84 NYW77:NYW84 OIS77:OIS84 OSO77:OSO84 PCK77:PCK84 PMG77:PMG84 PWC77:PWC84 QFY77:QFY84 QPU77:QPU84 QZQ77:QZQ84 RJM77:RJM84 RTI77:RTI84 SDE77:SDE84 SNA77:SNA84 SWW77:SWW84 TGS77:TGS84 TQO77:TQO84 UAK77:UAK84 UKG77:UKG84 UUC77:UUC84 VDY77:VDY84 VNU77:VNU84 VXQ77:VXQ84 WHM77:WHM84 WRI77:WRI84 XBE77:XBE84 EW65613:EW65620 OS65613:OS65620 YO65613:YO65620 AIK65613:AIK65620 ASG65613:ASG65620 BCC65613:BCC65620 BLY65613:BLY65620 BVU65613:BVU65620 CFQ65613:CFQ65620 CPM65613:CPM65620 CZI65613:CZI65620 DJE65613:DJE65620 DTA65613:DTA65620 ECW65613:ECW65620 EMS65613:EMS65620 EWO65613:EWO65620 FGK65613:FGK65620 FQG65613:FQG65620 GAC65613:GAC65620 GJY65613:GJY65620 GTU65613:GTU65620 HDQ65613:HDQ65620 HNM65613:HNM65620 HXI65613:HXI65620 IHE65613:IHE65620 IRA65613:IRA65620 JAW65613:JAW65620 JKS65613:JKS65620 JUO65613:JUO65620 KEK65613:KEK65620 KOG65613:KOG65620 KYC65613:KYC65620 LHY65613:LHY65620 LRU65613:LRU65620 MBQ65613:MBQ65620 MLM65613:MLM65620 MVI65613:MVI65620 NFE65613:NFE65620 NPA65613:NPA65620 NYW65613:NYW65620 OIS65613:OIS65620 OSO65613:OSO65620 PCK65613:PCK65620 PMG65613:PMG65620 PWC65613:PWC65620 QFY65613:QFY65620 QPU65613:QPU65620 QZQ65613:QZQ65620 RJM65613:RJM65620 RTI65613:RTI65620 SDE65613:SDE65620 SNA65613:SNA65620 SWW65613:SWW65620 TGS65613:TGS65620 TQO65613:TQO65620 UAK65613:UAK65620 UKG65613:UKG65620 UUC65613:UUC65620 VDY65613:VDY65620 VNU65613:VNU65620 VXQ65613:VXQ65620 WHM65613:WHM65620 WRI65613:WRI65620 XBE65613:XBE65620 EW131149:EW131156 OS131149:OS131156 YO131149:YO131156 AIK131149:AIK131156 ASG131149:ASG131156 BCC131149:BCC131156 BLY131149:BLY131156 BVU131149:BVU131156 CFQ131149:CFQ131156 CPM131149:CPM131156 CZI131149:CZI131156 DJE131149:DJE131156 DTA131149:DTA131156 ECW131149:ECW131156 EMS131149:EMS131156 EWO131149:EWO131156 FGK131149:FGK131156 FQG131149:FQG131156 GAC131149:GAC131156 GJY131149:GJY131156 GTU131149:GTU131156 HDQ131149:HDQ131156 HNM131149:HNM131156 HXI131149:HXI131156 IHE131149:IHE131156 IRA131149:IRA131156 JAW131149:JAW131156 JKS131149:JKS131156 JUO131149:JUO131156 KEK131149:KEK131156 KOG131149:KOG131156 KYC131149:KYC131156 LHY131149:LHY131156 LRU131149:LRU131156 MBQ131149:MBQ131156 MLM131149:MLM131156 MVI131149:MVI131156 NFE131149:NFE131156 NPA131149:NPA131156 NYW131149:NYW131156 OIS131149:OIS131156 OSO131149:OSO131156 PCK131149:PCK131156 PMG131149:PMG131156 PWC131149:PWC131156 QFY131149:QFY131156 QPU131149:QPU131156 QZQ131149:QZQ131156 RJM131149:RJM131156 RTI131149:RTI131156 SDE131149:SDE131156 SNA131149:SNA131156 SWW131149:SWW131156 TGS131149:TGS131156 TQO131149:TQO131156 UAK131149:UAK131156 UKG131149:UKG131156 UUC131149:UUC131156 VDY131149:VDY131156 VNU131149:VNU131156 VXQ131149:VXQ131156 WHM131149:WHM131156 WRI131149:WRI131156 XBE131149:XBE131156 EW196685:EW196692 OS196685:OS196692 YO196685:YO196692 AIK196685:AIK196692 ASG196685:ASG196692 BCC196685:BCC196692 BLY196685:BLY196692 BVU196685:BVU196692 CFQ196685:CFQ196692 CPM196685:CPM196692 CZI196685:CZI196692 DJE196685:DJE196692 DTA196685:DTA196692 ECW196685:ECW196692 EMS196685:EMS196692 EWO196685:EWO196692 FGK196685:FGK196692 FQG196685:FQG196692 GAC196685:GAC196692 GJY196685:GJY196692 GTU196685:GTU196692 HDQ196685:HDQ196692 HNM196685:HNM196692 HXI196685:HXI196692 IHE196685:IHE196692 IRA196685:IRA196692 JAW196685:JAW196692 JKS196685:JKS196692 JUO196685:JUO196692 KEK196685:KEK196692 KOG196685:KOG196692 KYC196685:KYC196692 LHY196685:LHY196692 LRU196685:LRU196692 MBQ196685:MBQ196692 MLM196685:MLM196692 MVI196685:MVI196692 NFE196685:NFE196692 NPA196685:NPA196692 NYW196685:NYW196692 OIS196685:OIS196692 OSO196685:OSO196692 PCK196685:PCK196692 PMG196685:PMG196692 PWC196685:PWC196692 QFY196685:QFY196692 QPU196685:QPU196692 QZQ196685:QZQ196692 RJM196685:RJM196692 RTI196685:RTI196692 SDE196685:SDE196692 SNA196685:SNA196692 SWW196685:SWW196692 TGS196685:TGS196692 TQO196685:TQO196692 UAK196685:UAK196692 UKG196685:UKG196692 UUC196685:UUC196692 VDY196685:VDY196692 VNU196685:VNU196692 VXQ196685:VXQ196692 WHM196685:WHM196692 WRI196685:WRI196692 XBE196685:XBE196692 EW262221:EW262228 OS262221:OS262228 YO262221:YO262228 AIK262221:AIK262228 ASG262221:ASG262228 BCC262221:BCC262228 BLY262221:BLY262228 BVU262221:BVU262228 CFQ262221:CFQ262228 CPM262221:CPM262228 CZI262221:CZI262228 DJE262221:DJE262228 DTA262221:DTA262228 ECW262221:ECW262228 EMS262221:EMS262228 EWO262221:EWO262228 FGK262221:FGK262228 FQG262221:FQG262228 GAC262221:GAC262228 GJY262221:GJY262228 GTU262221:GTU262228 HDQ262221:HDQ262228 HNM262221:HNM262228 HXI262221:HXI262228 IHE262221:IHE262228 IRA262221:IRA262228 JAW262221:JAW262228 JKS262221:JKS262228 JUO262221:JUO262228 KEK262221:KEK262228 KOG262221:KOG262228 KYC262221:KYC262228 LHY262221:LHY262228 LRU262221:LRU262228 MBQ262221:MBQ262228 MLM262221:MLM262228 MVI262221:MVI262228 NFE262221:NFE262228 NPA262221:NPA262228 NYW262221:NYW262228 OIS262221:OIS262228 OSO262221:OSO262228 PCK262221:PCK262228 PMG262221:PMG262228 PWC262221:PWC262228 QFY262221:QFY262228 QPU262221:QPU262228 QZQ262221:QZQ262228 RJM262221:RJM262228 RTI262221:RTI262228 SDE262221:SDE262228 SNA262221:SNA262228 SWW262221:SWW262228 TGS262221:TGS262228 TQO262221:TQO262228 UAK262221:UAK262228 UKG262221:UKG262228 UUC262221:UUC262228 VDY262221:VDY262228 VNU262221:VNU262228 VXQ262221:VXQ262228 WHM262221:WHM262228 WRI262221:WRI262228 XBE262221:XBE262228 EW327757:EW327764 OS327757:OS327764 YO327757:YO327764 AIK327757:AIK327764 ASG327757:ASG327764 BCC327757:BCC327764 BLY327757:BLY327764 BVU327757:BVU327764 CFQ327757:CFQ327764 CPM327757:CPM327764 CZI327757:CZI327764 DJE327757:DJE327764 DTA327757:DTA327764 ECW327757:ECW327764 EMS327757:EMS327764 EWO327757:EWO327764 FGK327757:FGK327764 FQG327757:FQG327764 GAC327757:GAC327764 GJY327757:GJY327764 GTU327757:GTU327764 HDQ327757:HDQ327764 HNM327757:HNM327764 HXI327757:HXI327764 IHE327757:IHE327764 IRA327757:IRA327764 JAW327757:JAW327764 JKS327757:JKS327764 JUO327757:JUO327764 KEK327757:KEK327764 KOG327757:KOG327764 KYC327757:KYC327764 LHY327757:LHY327764 LRU327757:LRU327764 MBQ327757:MBQ327764 MLM327757:MLM327764 MVI327757:MVI327764 NFE327757:NFE327764 NPA327757:NPA327764 NYW327757:NYW327764 OIS327757:OIS327764 OSO327757:OSO327764 PCK327757:PCK327764 PMG327757:PMG327764 PWC327757:PWC327764 QFY327757:QFY327764 QPU327757:QPU327764 QZQ327757:QZQ327764 RJM327757:RJM327764 RTI327757:RTI327764 SDE327757:SDE327764 SNA327757:SNA327764 SWW327757:SWW327764 TGS327757:TGS327764 TQO327757:TQO327764 UAK327757:UAK327764 UKG327757:UKG327764 UUC327757:UUC327764 VDY327757:VDY327764 VNU327757:VNU327764 VXQ327757:VXQ327764 WHM327757:WHM327764 WRI327757:WRI327764 XBE327757:XBE327764 EW393293:EW393300 OS393293:OS393300 YO393293:YO393300 AIK393293:AIK393300 ASG393293:ASG393300 BCC393293:BCC393300 BLY393293:BLY393300 BVU393293:BVU393300 CFQ393293:CFQ393300 CPM393293:CPM393300 CZI393293:CZI393300 DJE393293:DJE393300 DTA393293:DTA393300 ECW393293:ECW393300 EMS393293:EMS393300 EWO393293:EWO393300 FGK393293:FGK393300 FQG393293:FQG393300 GAC393293:GAC393300 GJY393293:GJY393300 GTU393293:GTU393300 HDQ393293:HDQ393300 HNM393293:HNM393300 HXI393293:HXI393300 IHE393293:IHE393300 IRA393293:IRA393300 JAW393293:JAW393300 JKS393293:JKS393300 JUO393293:JUO393300 KEK393293:KEK393300 KOG393293:KOG393300 KYC393293:KYC393300 LHY393293:LHY393300 LRU393293:LRU393300 MBQ393293:MBQ393300 MLM393293:MLM393300 MVI393293:MVI393300 NFE393293:NFE393300 NPA393293:NPA393300 NYW393293:NYW393300 OIS393293:OIS393300 OSO393293:OSO393300 PCK393293:PCK393300 PMG393293:PMG393300 PWC393293:PWC393300 QFY393293:QFY393300 QPU393293:QPU393300 QZQ393293:QZQ393300 RJM393293:RJM393300 RTI393293:RTI393300 SDE393293:SDE393300 SNA393293:SNA393300 SWW393293:SWW393300 TGS393293:TGS393300 TQO393293:TQO393300 UAK393293:UAK393300 UKG393293:UKG393300 UUC393293:UUC393300 VDY393293:VDY393300 VNU393293:VNU393300 VXQ393293:VXQ393300 WHM393293:WHM393300 WRI393293:WRI393300 XBE393293:XBE393300 EW458829:EW458836 OS458829:OS458836 YO458829:YO458836 AIK458829:AIK458836 ASG458829:ASG458836 BCC458829:BCC458836 BLY458829:BLY458836 BVU458829:BVU458836 CFQ458829:CFQ458836 CPM458829:CPM458836 CZI458829:CZI458836 DJE458829:DJE458836 DTA458829:DTA458836 ECW458829:ECW458836 EMS458829:EMS458836 EWO458829:EWO458836 FGK458829:FGK458836 FQG458829:FQG458836 GAC458829:GAC458836 GJY458829:GJY458836 GTU458829:GTU458836 HDQ458829:HDQ458836 HNM458829:HNM458836 HXI458829:HXI458836 IHE458829:IHE458836 IRA458829:IRA458836 JAW458829:JAW458836 JKS458829:JKS458836 JUO458829:JUO458836 KEK458829:KEK458836 KOG458829:KOG458836 KYC458829:KYC458836 LHY458829:LHY458836 LRU458829:LRU458836 MBQ458829:MBQ458836 MLM458829:MLM458836 MVI458829:MVI458836 NFE458829:NFE458836 NPA458829:NPA458836 NYW458829:NYW458836 OIS458829:OIS458836 OSO458829:OSO458836 PCK458829:PCK458836 PMG458829:PMG458836 PWC458829:PWC458836 QFY458829:QFY458836 QPU458829:QPU458836 QZQ458829:QZQ458836 RJM458829:RJM458836 RTI458829:RTI458836 SDE458829:SDE458836 SNA458829:SNA458836 SWW458829:SWW458836 TGS458829:TGS458836 TQO458829:TQO458836 UAK458829:UAK458836 UKG458829:UKG458836 UUC458829:UUC458836 VDY458829:VDY458836 VNU458829:VNU458836 VXQ458829:VXQ458836 WHM458829:WHM458836 WRI458829:WRI458836 XBE458829:XBE458836 EW524365:EW524372 OS524365:OS524372 YO524365:YO524372 AIK524365:AIK524372 ASG524365:ASG524372 BCC524365:BCC524372 BLY524365:BLY524372 BVU524365:BVU524372 CFQ524365:CFQ524372 CPM524365:CPM524372 CZI524365:CZI524372 DJE524365:DJE524372 DTA524365:DTA524372 ECW524365:ECW524372 EMS524365:EMS524372 EWO524365:EWO524372 FGK524365:FGK524372 FQG524365:FQG524372 GAC524365:GAC524372 GJY524365:GJY524372 GTU524365:GTU524372 HDQ524365:HDQ524372 HNM524365:HNM524372 HXI524365:HXI524372 IHE524365:IHE524372 IRA524365:IRA524372 JAW524365:JAW524372 JKS524365:JKS524372 JUO524365:JUO524372 KEK524365:KEK524372 KOG524365:KOG524372 KYC524365:KYC524372 LHY524365:LHY524372 LRU524365:LRU524372 MBQ524365:MBQ524372 MLM524365:MLM524372 MVI524365:MVI524372 NFE524365:NFE524372 NPA524365:NPA524372 NYW524365:NYW524372 OIS524365:OIS524372 OSO524365:OSO524372 PCK524365:PCK524372 PMG524365:PMG524372 PWC524365:PWC524372 QFY524365:QFY524372 QPU524365:QPU524372 QZQ524365:QZQ524372 RJM524365:RJM524372 RTI524365:RTI524372 SDE524365:SDE524372 SNA524365:SNA524372 SWW524365:SWW524372 TGS524365:TGS524372 TQO524365:TQO524372 UAK524365:UAK524372 UKG524365:UKG524372 UUC524365:UUC524372 VDY524365:VDY524372 VNU524365:VNU524372 VXQ524365:VXQ524372 WHM524365:WHM524372 WRI524365:WRI524372 XBE524365:XBE524372 EW589901:EW589908 OS589901:OS589908 YO589901:YO589908 AIK589901:AIK589908 ASG589901:ASG589908 BCC589901:BCC589908 BLY589901:BLY589908 BVU589901:BVU589908 CFQ589901:CFQ589908 CPM589901:CPM589908 CZI589901:CZI589908 DJE589901:DJE589908 DTA589901:DTA589908 ECW589901:ECW589908 EMS589901:EMS589908 EWO589901:EWO589908 FGK589901:FGK589908 FQG589901:FQG589908 GAC589901:GAC589908 GJY589901:GJY589908 GTU589901:GTU589908 HDQ589901:HDQ589908 HNM589901:HNM589908 HXI589901:HXI589908 IHE589901:IHE589908 IRA589901:IRA589908 JAW589901:JAW589908 JKS589901:JKS589908 JUO589901:JUO589908 KEK589901:KEK589908 KOG589901:KOG589908 KYC589901:KYC589908 LHY589901:LHY589908 LRU589901:LRU589908 MBQ589901:MBQ589908 MLM589901:MLM589908 MVI589901:MVI589908 NFE589901:NFE589908 NPA589901:NPA589908 NYW589901:NYW589908 OIS589901:OIS589908 OSO589901:OSO589908 PCK589901:PCK589908 PMG589901:PMG589908 PWC589901:PWC589908 QFY589901:QFY589908 QPU589901:QPU589908 QZQ589901:QZQ589908 RJM589901:RJM589908 RTI589901:RTI589908 SDE589901:SDE589908 SNA589901:SNA589908 SWW589901:SWW589908 TGS589901:TGS589908 TQO589901:TQO589908 UAK589901:UAK589908 UKG589901:UKG589908 UUC589901:UUC589908 VDY589901:VDY589908 VNU589901:VNU589908 VXQ589901:VXQ589908 WHM589901:WHM589908 WRI589901:WRI589908 XBE589901:XBE589908 EW655437:EW655444 OS655437:OS655444 YO655437:YO655444 AIK655437:AIK655444 ASG655437:ASG655444 BCC655437:BCC655444 BLY655437:BLY655444 BVU655437:BVU655444 CFQ655437:CFQ655444 CPM655437:CPM655444 CZI655437:CZI655444 DJE655437:DJE655444 DTA655437:DTA655444 ECW655437:ECW655444 EMS655437:EMS655444 EWO655437:EWO655444 FGK655437:FGK655444 FQG655437:FQG655444 GAC655437:GAC655444 GJY655437:GJY655444 GTU655437:GTU655444 HDQ655437:HDQ655444 HNM655437:HNM655444 HXI655437:HXI655444 IHE655437:IHE655444 IRA655437:IRA655444 JAW655437:JAW655444 JKS655437:JKS655444 JUO655437:JUO655444 KEK655437:KEK655444 KOG655437:KOG655444 KYC655437:KYC655444 LHY655437:LHY655444 LRU655437:LRU655444 MBQ655437:MBQ655444 MLM655437:MLM655444 MVI655437:MVI655444 NFE655437:NFE655444 NPA655437:NPA655444 NYW655437:NYW655444 OIS655437:OIS655444 OSO655437:OSO655444 PCK655437:PCK655444 PMG655437:PMG655444 PWC655437:PWC655444 QFY655437:QFY655444 QPU655437:QPU655444 QZQ655437:QZQ655444 RJM655437:RJM655444 RTI655437:RTI655444 SDE655437:SDE655444 SNA655437:SNA655444 SWW655437:SWW655444 TGS655437:TGS655444 TQO655437:TQO655444 UAK655437:UAK655444 UKG655437:UKG655444 UUC655437:UUC655444 VDY655437:VDY655444 VNU655437:VNU655444 VXQ655437:VXQ655444 WHM655437:WHM655444 WRI655437:WRI655444 XBE655437:XBE655444 EW720973:EW720980 OS720973:OS720980 YO720973:YO720980 AIK720973:AIK720980 ASG720973:ASG720980 BCC720973:BCC720980 BLY720973:BLY720980 BVU720973:BVU720980 CFQ720973:CFQ720980 CPM720973:CPM720980 CZI720973:CZI720980 DJE720973:DJE720980 DTA720973:DTA720980 ECW720973:ECW720980 EMS720973:EMS720980 EWO720973:EWO720980 FGK720973:FGK720980 FQG720973:FQG720980 GAC720973:GAC720980 GJY720973:GJY720980 GTU720973:GTU720980 HDQ720973:HDQ720980 HNM720973:HNM720980 HXI720973:HXI720980 IHE720973:IHE720980 IRA720973:IRA720980 JAW720973:JAW720980 JKS720973:JKS720980 JUO720973:JUO720980 KEK720973:KEK720980 KOG720973:KOG720980 KYC720973:KYC720980 LHY720973:LHY720980 LRU720973:LRU720980 MBQ720973:MBQ720980 MLM720973:MLM720980 MVI720973:MVI720980 NFE720973:NFE720980 NPA720973:NPA720980 NYW720973:NYW720980 OIS720973:OIS720980 OSO720973:OSO720980 PCK720973:PCK720980 PMG720973:PMG720980 PWC720973:PWC720980 QFY720973:QFY720980 QPU720973:QPU720980 QZQ720973:QZQ720980 RJM720973:RJM720980 RTI720973:RTI720980 SDE720973:SDE720980 SNA720973:SNA720980 SWW720973:SWW720980 TGS720973:TGS720980 TQO720973:TQO720980 UAK720973:UAK720980 UKG720973:UKG720980 UUC720973:UUC720980 VDY720973:VDY720980 VNU720973:VNU720980 VXQ720973:VXQ720980 WHM720973:WHM720980 WRI720973:WRI720980 XBE720973:XBE720980 EW786509:EW786516 OS786509:OS786516 YO786509:YO786516 AIK786509:AIK786516 ASG786509:ASG786516 BCC786509:BCC786516 BLY786509:BLY786516 BVU786509:BVU786516 CFQ786509:CFQ786516 CPM786509:CPM786516 CZI786509:CZI786516 DJE786509:DJE786516 DTA786509:DTA786516 ECW786509:ECW786516 EMS786509:EMS786516 EWO786509:EWO786516 FGK786509:FGK786516 FQG786509:FQG786516 GAC786509:GAC786516 GJY786509:GJY786516 GTU786509:GTU786516 HDQ786509:HDQ786516 HNM786509:HNM786516 HXI786509:HXI786516 IHE786509:IHE786516 IRA786509:IRA786516 JAW786509:JAW786516 JKS786509:JKS786516 JUO786509:JUO786516 KEK786509:KEK786516 KOG786509:KOG786516 KYC786509:KYC786516 LHY786509:LHY786516 LRU786509:LRU786516 MBQ786509:MBQ786516 MLM786509:MLM786516 MVI786509:MVI786516 NFE786509:NFE786516 NPA786509:NPA786516 NYW786509:NYW786516 OIS786509:OIS786516 OSO786509:OSO786516 PCK786509:PCK786516 PMG786509:PMG786516 PWC786509:PWC786516 QFY786509:QFY786516 QPU786509:QPU786516 QZQ786509:QZQ786516 RJM786509:RJM786516 RTI786509:RTI786516 SDE786509:SDE786516 SNA786509:SNA786516 SWW786509:SWW786516 TGS786509:TGS786516 TQO786509:TQO786516 UAK786509:UAK786516 UKG786509:UKG786516 UUC786509:UUC786516 VDY786509:VDY786516 VNU786509:VNU786516 VXQ786509:VXQ786516 WHM786509:WHM786516 WRI786509:WRI786516 XBE786509:XBE786516 EW852045:EW852052 OS852045:OS852052 YO852045:YO852052 AIK852045:AIK852052 ASG852045:ASG852052 BCC852045:BCC852052 BLY852045:BLY852052 BVU852045:BVU852052 CFQ852045:CFQ852052 CPM852045:CPM852052 CZI852045:CZI852052 DJE852045:DJE852052 DTA852045:DTA852052 ECW852045:ECW852052 EMS852045:EMS852052 EWO852045:EWO852052 FGK852045:FGK852052 FQG852045:FQG852052 GAC852045:GAC852052 GJY852045:GJY852052 GTU852045:GTU852052 HDQ852045:HDQ852052 HNM852045:HNM852052 HXI852045:HXI852052 IHE852045:IHE852052 IRA852045:IRA852052 JAW852045:JAW852052 JKS852045:JKS852052 JUO852045:JUO852052 KEK852045:KEK852052 KOG852045:KOG852052 KYC852045:KYC852052 LHY852045:LHY852052 LRU852045:LRU852052 MBQ852045:MBQ852052 MLM852045:MLM852052 MVI852045:MVI852052 NFE852045:NFE852052 NPA852045:NPA852052 NYW852045:NYW852052 OIS852045:OIS852052 OSO852045:OSO852052 PCK852045:PCK852052 PMG852045:PMG852052 PWC852045:PWC852052 QFY852045:QFY852052 QPU852045:QPU852052 QZQ852045:QZQ852052 RJM852045:RJM852052 RTI852045:RTI852052 SDE852045:SDE852052 SNA852045:SNA852052 SWW852045:SWW852052 TGS852045:TGS852052 TQO852045:TQO852052 UAK852045:UAK852052 UKG852045:UKG852052 UUC852045:UUC852052 VDY852045:VDY852052 VNU852045:VNU852052 VXQ852045:VXQ852052 WHM852045:WHM852052 WRI852045:WRI852052 XBE852045:XBE852052 EW917581:EW917588 OS917581:OS917588 YO917581:YO917588 AIK917581:AIK917588 ASG917581:ASG917588 BCC917581:BCC917588 BLY917581:BLY917588 BVU917581:BVU917588 CFQ917581:CFQ917588 CPM917581:CPM917588 CZI917581:CZI917588 DJE917581:DJE917588 DTA917581:DTA917588 ECW917581:ECW917588 EMS917581:EMS917588 EWO917581:EWO917588 FGK917581:FGK917588 FQG917581:FQG917588 GAC917581:GAC917588 GJY917581:GJY917588 GTU917581:GTU917588 HDQ917581:HDQ917588 HNM917581:HNM917588 HXI917581:HXI917588 IHE917581:IHE917588 IRA917581:IRA917588 JAW917581:JAW917588 JKS917581:JKS917588 JUO917581:JUO917588 KEK917581:KEK917588 KOG917581:KOG917588 KYC917581:KYC917588 LHY917581:LHY917588 LRU917581:LRU917588 MBQ917581:MBQ917588 MLM917581:MLM917588 MVI917581:MVI917588 NFE917581:NFE917588 NPA917581:NPA917588 NYW917581:NYW917588 OIS917581:OIS917588 OSO917581:OSO917588 PCK917581:PCK917588 PMG917581:PMG917588 PWC917581:PWC917588 QFY917581:QFY917588 QPU917581:QPU917588 QZQ917581:QZQ917588 RJM917581:RJM917588 RTI917581:RTI917588 SDE917581:SDE917588 SNA917581:SNA917588 SWW917581:SWW917588 TGS917581:TGS917588 TQO917581:TQO917588 UAK917581:UAK917588 UKG917581:UKG917588 UUC917581:UUC917588 VDY917581:VDY917588 VNU917581:VNU917588 VXQ917581:VXQ917588 WHM917581:WHM917588 WRI917581:WRI917588 XBE917581:XBE917588 EW983117:EW983124 OS983117:OS983124 YO983117:YO983124 AIK983117:AIK983124 ASG983117:ASG983124 BCC983117:BCC983124 BLY983117:BLY983124 BVU983117:BVU983124 CFQ983117:CFQ983124 CPM983117:CPM983124 CZI983117:CZI983124 DJE983117:DJE983124 DTA983117:DTA983124 ECW983117:ECW983124 EMS983117:EMS983124 EWO983117:EWO983124 FGK983117:FGK983124 FQG983117:FQG983124 GAC983117:GAC983124 GJY983117:GJY983124 GTU983117:GTU983124 HDQ983117:HDQ983124 HNM983117:HNM983124 HXI983117:HXI983124 IHE983117:IHE983124 IRA983117:IRA983124 JAW983117:JAW983124 JKS983117:JKS983124 JUO983117:JUO983124 KEK983117:KEK983124 KOG983117:KOG983124 KYC983117:KYC983124 LHY983117:LHY983124 LRU983117:LRU983124 MBQ983117:MBQ983124 MLM983117:MLM983124 MVI983117:MVI983124 NFE983117:NFE983124 NPA983117:NPA983124 NYW983117:NYW983124 OIS983117:OIS983124 OSO983117:OSO983124 PCK983117:PCK983124 PMG983117:PMG983124 PWC983117:PWC983124 QFY983117:QFY983124 QPU983117:QPU983124 QZQ983117:QZQ983124 RJM983117:RJM983124 RTI983117:RTI983124 SDE983117:SDE983124 SNA983117:SNA983124 SWW983117:SWW983124 TGS983117:TGS983124 TQO983117:TQO983124 UAK983117:UAK983124 UKG983117:UKG983124 UUC983117:UUC983124 VDY983117:VDY983124 VNU983117:VNU983124 VXQ983117:VXQ983124 WHM983117:WHM983124 WRI983117:WRI983124 XBE983117:XBE983124 AY22:CH26 KU22:MD26 UQ22:VZ26 AEM22:AFV26 AOI22:APR26 AYE22:AZN26 BIA22:BJJ26 BRW22:BTF26 CBS22:CDB26 CLO22:CMX26 CVK22:CWT26 DFG22:DGP26 DPC22:DQL26 DYY22:EAH26 EIU22:EKD26 ESQ22:ETZ26 FCM22:FDV26 FMI22:FNR26 FWE22:FXN26 GGA22:GHJ26 GPW22:GRF26 GZS22:HBB26 HJO22:HKX26 HTK22:HUT26 IDG22:IEP26 INC22:IOL26 IWY22:IYH26 JGU22:JID26 JQQ22:JRZ26 KAM22:KBV26 KKI22:KLR26 KUE22:KVN26 LEA22:LFJ26 LNW22:LPF26 LXS22:LZB26 MHO22:MIX26 MRK22:MST26 NBG22:NCP26 NLC22:NML26 NUY22:NWH26 OEU22:OGD26 OOQ22:OPZ26 OYM22:OZV26 PII22:PJR26 PSE22:PTN26 QCA22:QDJ26 QLW22:QNF26 QVS22:QXB26 RFO22:RGX26 RPK22:RQT26 RZG22:SAP26 SJC22:SKL26 SSY22:SUH26 TCU22:TED26 TMQ22:TNZ26 TWM22:TXV26 UGI22:UHR26 UQE22:URN26 VAA22:VBJ26 VJW22:VLF26 VTS22:VVB26 WDO22:WEX26 WNK22:WOT26 WXG22:WYP26 AY65558:CH65562 KU65558:MD65562 UQ65558:VZ65562 AEM65558:AFV65562 AOI65558:APR65562 AYE65558:AZN65562 BIA65558:BJJ65562 BRW65558:BTF65562 CBS65558:CDB65562 CLO65558:CMX65562 CVK65558:CWT65562 DFG65558:DGP65562 DPC65558:DQL65562 DYY65558:EAH65562 EIU65558:EKD65562 ESQ65558:ETZ65562 FCM65558:FDV65562 FMI65558:FNR65562 FWE65558:FXN65562 GGA65558:GHJ65562 GPW65558:GRF65562 GZS65558:HBB65562 HJO65558:HKX65562 HTK65558:HUT65562 IDG65558:IEP65562 INC65558:IOL65562 IWY65558:IYH65562 JGU65558:JID65562 JQQ65558:JRZ65562 KAM65558:KBV65562 KKI65558:KLR65562 KUE65558:KVN65562 LEA65558:LFJ65562 LNW65558:LPF65562 LXS65558:LZB65562 MHO65558:MIX65562 MRK65558:MST65562 NBG65558:NCP65562 NLC65558:NML65562 NUY65558:NWH65562 OEU65558:OGD65562 OOQ65558:OPZ65562 OYM65558:OZV65562 PII65558:PJR65562 PSE65558:PTN65562 QCA65558:QDJ65562 QLW65558:QNF65562 QVS65558:QXB65562 RFO65558:RGX65562 RPK65558:RQT65562 RZG65558:SAP65562 SJC65558:SKL65562 SSY65558:SUH65562 TCU65558:TED65562 TMQ65558:TNZ65562 TWM65558:TXV65562 UGI65558:UHR65562 UQE65558:URN65562 VAA65558:VBJ65562 VJW65558:VLF65562 VTS65558:VVB65562 WDO65558:WEX65562 WNK65558:WOT65562 WXG65558:WYP65562 AY131094:CH131098 KU131094:MD131098 UQ131094:VZ131098 AEM131094:AFV131098 AOI131094:APR131098 AYE131094:AZN131098 BIA131094:BJJ131098 BRW131094:BTF131098 CBS131094:CDB131098 CLO131094:CMX131098 CVK131094:CWT131098 DFG131094:DGP131098 DPC131094:DQL131098 DYY131094:EAH131098 EIU131094:EKD131098 ESQ131094:ETZ131098 FCM131094:FDV131098 FMI131094:FNR131098 FWE131094:FXN131098 GGA131094:GHJ131098 GPW131094:GRF131098 GZS131094:HBB131098 HJO131094:HKX131098 HTK131094:HUT131098 IDG131094:IEP131098 INC131094:IOL131098 IWY131094:IYH131098 JGU131094:JID131098 JQQ131094:JRZ131098 KAM131094:KBV131098 KKI131094:KLR131098 KUE131094:KVN131098 LEA131094:LFJ131098 LNW131094:LPF131098 LXS131094:LZB131098 MHO131094:MIX131098 MRK131094:MST131098 NBG131094:NCP131098 NLC131094:NML131098 NUY131094:NWH131098 OEU131094:OGD131098 OOQ131094:OPZ131098 OYM131094:OZV131098 PII131094:PJR131098 PSE131094:PTN131098 QCA131094:QDJ131098 QLW131094:QNF131098 QVS131094:QXB131098 RFO131094:RGX131098 RPK131094:RQT131098 RZG131094:SAP131098 SJC131094:SKL131098 SSY131094:SUH131098 TCU131094:TED131098 TMQ131094:TNZ131098 TWM131094:TXV131098 UGI131094:UHR131098 UQE131094:URN131098 VAA131094:VBJ131098 VJW131094:VLF131098 VTS131094:VVB131098 WDO131094:WEX131098 WNK131094:WOT131098 WXG131094:WYP131098 AY196630:CH196634 KU196630:MD196634 UQ196630:VZ196634 AEM196630:AFV196634 AOI196630:APR196634 AYE196630:AZN196634 BIA196630:BJJ196634 BRW196630:BTF196634 CBS196630:CDB196634 CLO196630:CMX196634 CVK196630:CWT196634 DFG196630:DGP196634 DPC196630:DQL196634 DYY196630:EAH196634 EIU196630:EKD196634 ESQ196630:ETZ196634 FCM196630:FDV196634 FMI196630:FNR196634 FWE196630:FXN196634 GGA196630:GHJ196634 GPW196630:GRF196634 GZS196630:HBB196634 HJO196630:HKX196634 HTK196630:HUT196634 IDG196630:IEP196634 INC196630:IOL196634 IWY196630:IYH196634 JGU196630:JID196634 JQQ196630:JRZ196634 KAM196630:KBV196634 KKI196630:KLR196634 KUE196630:KVN196634 LEA196630:LFJ196634 LNW196630:LPF196634 LXS196630:LZB196634 MHO196630:MIX196634 MRK196630:MST196634 NBG196630:NCP196634 NLC196630:NML196634 NUY196630:NWH196634 OEU196630:OGD196634 OOQ196630:OPZ196634 OYM196630:OZV196634 PII196630:PJR196634 PSE196630:PTN196634 QCA196630:QDJ196634 QLW196630:QNF196634 QVS196630:QXB196634 RFO196630:RGX196634 RPK196630:RQT196634 RZG196630:SAP196634 SJC196630:SKL196634 SSY196630:SUH196634 TCU196630:TED196634 TMQ196630:TNZ196634 TWM196630:TXV196634 UGI196630:UHR196634 UQE196630:URN196634 VAA196630:VBJ196634 VJW196630:VLF196634 VTS196630:VVB196634 WDO196630:WEX196634 WNK196630:WOT196634 WXG196630:WYP196634 AY262166:CH262170 KU262166:MD262170 UQ262166:VZ262170 AEM262166:AFV262170 AOI262166:APR262170 AYE262166:AZN262170 BIA262166:BJJ262170 BRW262166:BTF262170 CBS262166:CDB262170 CLO262166:CMX262170 CVK262166:CWT262170 DFG262166:DGP262170 DPC262166:DQL262170 DYY262166:EAH262170 EIU262166:EKD262170 ESQ262166:ETZ262170 FCM262166:FDV262170 FMI262166:FNR262170 FWE262166:FXN262170 GGA262166:GHJ262170 GPW262166:GRF262170 GZS262166:HBB262170 HJO262166:HKX262170 HTK262166:HUT262170 IDG262166:IEP262170 INC262166:IOL262170 IWY262166:IYH262170 JGU262166:JID262170 JQQ262166:JRZ262170 KAM262166:KBV262170 KKI262166:KLR262170 KUE262166:KVN262170 LEA262166:LFJ262170 LNW262166:LPF262170 LXS262166:LZB262170 MHO262166:MIX262170 MRK262166:MST262170 NBG262166:NCP262170 NLC262166:NML262170 NUY262166:NWH262170 OEU262166:OGD262170 OOQ262166:OPZ262170 OYM262166:OZV262170 PII262166:PJR262170 PSE262166:PTN262170 QCA262166:QDJ262170 QLW262166:QNF262170 QVS262166:QXB262170 RFO262166:RGX262170 RPK262166:RQT262170 RZG262166:SAP262170 SJC262166:SKL262170 SSY262166:SUH262170 TCU262166:TED262170 TMQ262166:TNZ262170 TWM262166:TXV262170 UGI262166:UHR262170 UQE262166:URN262170 VAA262166:VBJ262170 VJW262166:VLF262170 VTS262166:VVB262170 WDO262166:WEX262170 WNK262166:WOT262170 WXG262166:WYP262170 AY327702:CH327706 KU327702:MD327706 UQ327702:VZ327706 AEM327702:AFV327706 AOI327702:APR327706 AYE327702:AZN327706 BIA327702:BJJ327706 BRW327702:BTF327706 CBS327702:CDB327706 CLO327702:CMX327706 CVK327702:CWT327706 DFG327702:DGP327706 DPC327702:DQL327706 DYY327702:EAH327706 EIU327702:EKD327706 ESQ327702:ETZ327706 FCM327702:FDV327706 FMI327702:FNR327706 FWE327702:FXN327706 GGA327702:GHJ327706 GPW327702:GRF327706 GZS327702:HBB327706 HJO327702:HKX327706 HTK327702:HUT327706 IDG327702:IEP327706 INC327702:IOL327706 IWY327702:IYH327706 JGU327702:JID327706 JQQ327702:JRZ327706 KAM327702:KBV327706 KKI327702:KLR327706 KUE327702:KVN327706 LEA327702:LFJ327706 LNW327702:LPF327706 LXS327702:LZB327706 MHO327702:MIX327706 MRK327702:MST327706 NBG327702:NCP327706 NLC327702:NML327706 NUY327702:NWH327706 OEU327702:OGD327706 OOQ327702:OPZ327706 OYM327702:OZV327706 PII327702:PJR327706 PSE327702:PTN327706 QCA327702:QDJ327706 QLW327702:QNF327706 QVS327702:QXB327706 RFO327702:RGX327706 RPK327702:RQT327706 RZG327702:SAP327706 SJC327702:SKL327706 SSY327702:SUH327706 TCU327702:TED327706 TMQ327702:TNZ327706 TWM327702:TXV327706 UGI327702:UHR327706 UQE327702:URN327706 VAA327702:VBJ327706 VJW327702:VLF327706 VTS327702:VVB327706 WDO327702:WEX327706 WNK327702:WOT327706 WXG327702:WYP327706 AY393238:CH393242 KU393238:MD393242 UQ393238:VZ393242 AEM393238:AFV393242 AOI393238:APR393242 AYE393238:AZN393242 BIA393238:BJJ393242 BRW393238:BTF393242 CBS393238:CDB393242 CLO393238:CMX393242 CVK393238:CWT393242 DFG393238:DGP393242 DPC393238:DQL393242 DYY393238:EAH393242 EIU393238:EKD393242 ESQ393238:ETZ393242 FCM393238:FDV393242 FMI393238:FNR393242 FWE393238:FXN393242 GGA393238:GHJ393242 GPW393238:GRF393242 GZS393238:HBB393242 HJO393238:HKX393242 HTK393238:HUT393242 IDG393238:IEP393242 INC393238:IOL393242 IWY393238:IYH393242 JGU393238:JID393242 JQQ393238:JRZ393242 KAM393238:KBV393242 KKI393238:KLR393242 KUE393238:KVN393242 LEA393238:LFJ393242 LNW393238:LPF393242 LXS393238:LZB393242 MHO393238:MIX393242 MRK393238:MST393242 NBG393238:NCP393242 NLC393238:NML393242 NUY393238:NWH393242 OEU393238:OGD393242 OOQ393238:OPZ393242 OYM393238:OZV393242 PII393238:PJR393242 PSE393238:PTN393242 QCA393238:QDJ393242 QLW393238:QNF393242 QVS393238:QXB393242 RFO393238:RGX393242 RPK393238:RQT393242 RZG393238:SAP393242 SJC393238:SKL393242 SSY393238:SUH393242 TCU393238:TED393242 TMQ393238:TNZ393242 TWM393238:TXV393242 UGI393238:UHR393242 UQE393238:URN393242 VAA393238:VBJ393242 VJW393238:VLF393242 VTS393238:VVB393242 WDO393238:WEX393242 WNK393238:WOT393242 WXG393238:WYP393242 AY458774:CH458778 KU458774:MD458778 UQ458774:VZ458778 AEM458774:AFV458778 AOI458774:APR458778 AYE458774:AZN458778 BIA458774:BJJ458778 BRW458774:BTF458778 CBS458774:CDB458778 CLO458774:CMX458778 CVK458774:CWT458778 DFG458774:DGP458778 DPC458774:DQL458778 DYY458774:EAH458778 EIU458774:EKD458778 ESQ458774:ETZ458778 FCM458774:FDV458778 FMI458774:FNR458778 FWE458774:FXN458778 GGA458774:GHJ458778 GPW458774:GRF458778 GZS458774:HBB458778 HJO458774:HKX458778 HTK458774:HUT458778 IDG458774:IEP458778 INC458774:IOL458778 IWY458774:IYH458778 JGU458774:JID458778 JQQ458774:JRZ458778 KAM458774:KBV458778 KKI458774:KLR458778 KUE458774:KVN458778 LEA458774:LFJ458778 LNW458774:LPF458778 LXS458774:LZB458778 MHO458774:MIX458778 MRK458774:MST458778 NBG458774:NCP458778 NLC458774:NML458778 NUY458774:NWH458778 OEU458774:OGD458778 OOQ458774:OPZ458778 OYM458774:OZV458778 PII458774:PJR458778 PSE458774:PTN458778 QCA458774:QDJ458778 QLW458774:QNF458778 QVS458774:QXB458778 RFO458774:RGX458778 RPK458774:RQT458778 RZG458774:SAP458778 SJC458774:SKL458778 SSY458774:SUH458778 TCU458774:TED458778 TMQ458774:TNZ458778 TWM458774:TXV458778 UGI458774:UHR458778 UQE458774:URN458778 VAA458774:VBJ458778 VJW458774:VLF458778 VTS458774:VVB458778 WDO458774:WEX458778 WNK458774:WOT458778 WXG458774:WYP458778 AY524310:CH524314 KU524310:MD524314 UQ524310:VZ524314 AEM524310:AFV524314 AOI524310:APR524314 AYE524310:AZN524314 BIA524310:BJJ524314 BRW524310:BTF524314 CBS524310:CDB524314 CLO524310:CMX524314 CVK524310:CWT524314 DFG524310:DGP524314 DPC524310:DQL524314 DYY524310:EAH524314 EIU524310:EKD524314 ESQ524310:ETZ524314 FCM524310:FDV524314 FMI524310:FNR524314 FWE524310:FXN524314 GGA524310:GHJ524314 GPW524310:GRF524314 GZS524310:HBB524314 HJO524310:HKX524314 HTK524310:HUT524314 IDG524310:IEP524314 INC524310:IOL524314 IWY524310:IYH524314 JGU524310:JID524314 JQQ524310:JRZ524314 KAM524310:KBV524314 KKI524310:KLR524314 KUE524310:KVN524314 LEA524310:LFJ524314 LNW524310:LPF524314 LXS524310:LZB524314 MHO524310:MIX524314 MRK524310:MST524314 NBG524310:NCP524314 NLC524310:NML524314 NUY524310:NWH524314 OEU524310:OGD524314 OOQ524310:OPZ524314 OYM524310:OZV524314 PII524310:PJR524314 PSE524310:PTN524314 QCA524310:QDJ524314 QLW524310:QNF524314 QVS524310:QXB524314 RFO524310:RGX524314 RPK524310:RQT524314 RZG524310:SAP524314 SJC524310:SKL524314 SSY524310:SUH524314 TCU524310:TED524314 TMQ524310:TNZ524314 TWM524310:TXV524314 UGI524310:UHR524314 UQE524310:URN524314 VAA524310:VBJ524314 VJW524310:VLF524314 VTS524310:VVB524314 WDO524310:WEX524314 WNK524310:WOT524314 WXG524310:WYP524314 AY589846:CH589850 KU589846:MD589850 UQ589846:VZ589850 AEM589846:AFV589850 AOI589846:APR589850 AYE589846:AZN589850 BIA589846:BJJ589850 BRW589846:BTF589850 CBS589846:CDB589850 CLO589846:CMX589850 CVK589846:CWT589850 DFG589846:DGP589850 DPC589846:DQL589850 DYY589846:EAH589850 EIU589846:EKD589850 ESQ589846:ETZ589850 FCM589846:FDV589850 FMI589846:FNR589850 FWE589846:FXN589850 GGA589846:GHJ589850 GPW589846:GRF589850 GZS589846:HBB589850 HJO589846:HKX589850 HTK589846:HUT589850 IDG589846:IEP589850 INC589846:IOL589850 IWY589846:IYH589850 JGU589846:JID589850 JQQ589846:JRZ589850 KAM589846:KBV589850 KKI589846:KLR589850 KUE589846:KVN589850 LEA589846:LFJ589850 LNW589846:LPF589850 LXS589846:LZB589850 MHO589846:MIX589850 MRK589846:MST589850 NBG589846:NCP589850 NLC589846:NML589850 NUY589846:NWH589850 OEU589846:OGD589850 OOQ589846:OPZ589850 OYM589846:OZV589850 PII589846:PJR589850 PSE589846:PTN589850 QCA589846:QDJ589850 QLW589846:QNF589850 QVS589846:QXB589850 RFO589846:RGX589850 RPK589846:RQT589850 RZG589846:SAP589850 SJC589846:SKL589850 SSY589846:SUH589850 TCU589846:TED589850 TMQ589846:TNZ589850 TWM589846:TXV589850 UGI589846:UHR589850 UQE589846:URN589850 VAA589846:VBJ589850 VJW589846:VLF589850 VTS589846:VVB589850 WDO589846:WEX589850 WNK589846:WOT589850 WXG589846:WYP589850 AY655382:CH655386 KU655382:MD655386 UQ655382:VZ655386 AEM655382:AFV655386 AOI655382:APR655386 AYE655382:AZN655386 BIA655382:BJJ655386 BRW655382:BTF655386 CBS655382:CDB655386 CLO655382:CMX655386 CVK655382:CWT655386 DFG655382:DGP655386 DPC655382:DQL655386 DYY655382:EAH655386 EIU655382:EKD655386 ESQ655382:ETZ655386 FCM655382:FDV655386 FMI655382:FNR655386 FWE655382:FXN655386 GGA655382:GHJ655386 GPW655382:GRF655386 GZS655382:HBB655386 HJO655382:HKX655386 HTK655382:HUT655386 IDG655382:IEP655386 INC655382:IOL655386 IWY655382:IYH655386 JGU655382:JID655386 JQQ655382:JRZ655386 KAM655382:KBV655386 KKI655382:KLR655386 KUE655382:KVN655386 LEA655382:LFJ655386 LNW655382:LPF655386 LXS655382:LZB655386 MHO655382:MIX655386 MRK655382:MST655386 NBG655382:NCP655386 NLC655382:NML655386 NUY655382:NWH655386 OEU655382:OGD655386 OOQ655382:OPZ655386 OYM655382:OZV655386 PII655382:PJR655386 PSE655382:PTN655386 QCA655382:QDJ655386 QLW655382:QNF655386 QVS655382:QXB655386 RFO655382:RGX655386 RPK655382:RQT655386 RZG655382:SAP655386 SJC655382:SKL655386 SSY655382:SUH655386 TCU655382:TED655386 TMQ655382:TNZ655386 TWM655382:TXV655386 UGI655382:UHR655386 UQE655382:URN655386 VAA655382:VBJ655386 VJW655382:VLF655386 VTS655382:VVB655386 WDO655382:WEX655386 WNK655382:WOT655386 WXG655382:WYP655386 AY720918:CH720922 KU720918:MD720922 UQ720918:VZ720922 AEM720918:AFV720922 AOI720918:APR720922 AYE720918:AZN720922 BIA720918:BJJ720922 BRW720918:BTF720922 CBS720918:CDB720922 CLO720918:CMX720922 CVK720918:CWT720922 DFG720918:DGP720922 DPC720918:DQL720922 DYY720918:EAH720922 EIU720918:EKD720922 ESQ720918:ETZ720922 FCM720918:FDV720922 FMI720918:FNR720922 FWE720918:FXN720922 GGA720918:GHJ720922 GPW720918:GRF720922 GZS720918:HBB720922 HJO720918:HKX720922 HTK720918:HUT720922 IDG720918:IEP720922 INC720918:IOL720922 IWY720918:IYH720922 JGU720918:JID720922 JQQ720918:JRZ720922 KAM720918:KBV720922 KKI720918:KLR720922 KUE720918:KVN720922 LEA720918:LFJ720922 LNW720918:LPF720922 LXS720918:LZB720922 MHO720918:MIX720922 MRK720918:MST720922 NBG720918:NCP720922 NLC720918:NML720922 NUY720918:NWH720922 OEU720918:OGD720922 OOQ720918:OPZ720922 OYM720918:OZV720922 PII720918:PJR720922 PSE720918:PTN720922 QCA720918:QDJ720922 QLW720918:QNF720922 QVS720918:QXB720922 RFO720918:RGX720922 RPK720918:RQT720922 RZG720918:SAP720922 SJC720918:SKL720922 SSY720918:SUH720922 TCU720918:TED720922 TMQ720918:TNZ720922 TWM720918:TXV720922 UGI720918:UHR720922 UQE720918:URN720922 VAA720918:VBJ720922 VJW720918:VLF720922 VTS720918:VVB720922 WDO720918:WEX720922 WNK720918:WOT720922 WXG720918:WYP720922 AY786454:CH786458 KU786454:MD786458 UQ786454:VZ786458 AEM786454:AFV786458 AOI786454:APR786458 AYE786454:AZN786458 BIA786454:BJJ786458 BRW786454:BTF786458 CBS786454:CDB786458 CLO786454:CMX786458 CVK786454:CWT786458 DFG786454:DGP786458 DPC786454:DQL786458 DYY786454:EAH786458 EIU786454:EKD786458 ESQ786454:ETZ786458 FCM786454:FDV786458 FMI786454:FNR786458 FWE786454:FXN786458 GGA786454:GHJ786458 GPW786454:GRF786458 GZS786454:HBB786458 HJO786454:HKX786458 HTK786454:HUT786458 IDG786454:IEP786458 INC786454:IOL786458 IWY786454:IYH786458 JGU786454:JID786458 JQQ786454:JRZ786458 KAM786454:KBV786458 KKI786454:KLR786458 KUE786454:KVN786458 LEA786454:LFJ786458 LNW786454:LPF786458 LXS786454:LZB786458 MHO786454:MIX786458 MRK786454:MST786458 NBG786454:NCP786458 NLC786454:NML786458 NUY786454:NWH786458 OEU786454:OGD786458 OOQ786454:OPZ786458 OYM786454:OZV786458 PII786454:PJR786458 PSE786454:PTN786458 QCA786454:QDJ786458 QLW786454:QNF786458 QVS786454:QXB786458 RFO786454:RGX786458 RPK786454:RQT786458 RZG786454:SAP786458 SJC786454:SKL786458 SSY786454:SUH786458 TCU786454:TED786458 TMQ786454:TNZ786458 TWM786454:TXV786458 UGI786454:UHR786458 UQE786454:URN786458 VAA786454:VBJ786458 VJW786454:VLF786458 VTS786454:VVB786458 WDO786454:WEX786458 WNK786454:WOT786458 WXG786454:WYP786458 AY851990:CH851994 KU851990:MD851994 UQ851990:VZ851994 AEM851990:AFV851994 AOI851990:APR851994 AYE851990:AZN851994 BIA851990:BJJ851994 BRW851990:BTF851994 CBS851990:CDB851994 CLO851990:CMX851994 CVK851990:CWT851994 DFG851990:DGP851994 DPC851990:DQL851994 DYY851990:EAH851994 EIU851990:EKD851994 ESQ851990:ETZ851994 FCM851990:FDV851994 FMI851990:FNR851994 FWE851990:FXN851994 GGA851990:GHJ851994 GPW851990:GRF851994 GZS851990:HBB851994 HJO851990:HKX851994 HTK851990:HUT851994 IDG851990:IEP851994 INC851990:IOL851994 IWY851990:IYH851994 JGU851990:JID851994 JQQ851990:JRZ851994 KAM851990:KBV851994 KKI851990:KLR851994 KUE851990:KVN851994 LEA851990:LFJ851994 LNW851990:LPF851994 LXS851990:LZB851994 MHO851990:MIX851994 MRK851990:MST851994 NBG851990:NCP851994 NLC851990:NML851994 NUY851990:NWH851994 OEU851990:OGD851994 OOQ851990:OPZ851994 OYM851990:OZV851994 PII851990:PJR851994 PSE851990:PTN851994 QCA851990:QDJ851994 QLW851990:QNF851994 QVS851990:QXB851994 RFO851990:RGX851994 RPK851990:RQT851994 RZG851990:SAP851994 SJC851990:SKL851994 SSY851990:SUH851994 TCU851990:TED851994 TMQ851990:TNZ851994 TWM851990:TXV851994 UGI851990:UHR851994 UQE851990:URN851994 VAA851990:VBJ851994 VJW851990:VLF851994 VTS851990:VVB851994 WDO851990:WEX851994 WNK851990:WOT851994 WXG851990:WYP851994 AY917526:CH917530 KU917526:MD917530 UQ917526:VZ917530 AEM917526:AFV917530 AOI917526:APR917530 AYE917526:AZN917530 BIA917526:BJJ917530 BRW917526:BTF917530 CBS917526:CDB917530 CLO917526:CMX917530 CVK917526:CWT917530 DFG917526:DGP917530 DPC917526:DQL917530 DYY917526:EAH917530 EIU917526:EKD917530 ESQ917526:ETZ917530 FCM917526:FDV917530 FMI917526:FNR917530 FWE917526:FXN917530 GGA917526:GHJ917530 GPW917526:GRF917530 GZS917526:HBB917530 HJO917526:HKX917530 HTK917526:HUT917530 IDG917526:IEP917530 INC917526:IOL917530 IWY917526:IYH917530 JGU917526:JID917530 JQQ917526:JRZ917530 KAM917526:KBV917530 KKI917526:KLR917530 KUE917526:KVN917530 LEA917526:LFJ917530 LNW917526:LPF917530 LXS917526:LZB917530 MHO917526:MIX917530 MRK917526:MST917530 NBG917526:NCP917530 NLC917526:NML917530 NUY917526:NWH917530 OEU917526:OGD917530 OOQ917526:OPZ917530 OYM917526:OZV917530 PII917526:PJR917530 PSE917526:PTN917530 QCA917526:QDJ917530 QLW917526:QNF917530 QVS917526:QXB917530 RFO917526:RGX917530 RPK917526:RQT917530 RZG917526:SAP917530 SJC917526:SKL917530 SSY917526:SUH917530 TCU917526:TED917530 TMQ917526:TNZ917530 TWM917526:TXV917530 UGI917526:UHR917530 UQE917526:URN917530 VAA917526:VBJ917530 VJW917526:VLF917530 VTS917526:VVB917530 WDO917526:WEX917530 WNK917526:WOT917530 WXG917526:WYP917530 AY983062:CH983066 KU983062:MD983066 UQ983062:VZ983066 AEM983062:AFV983066 AOI983062:APR983066 AYE983062:AZN983066 BIA983062:BJJ983066 BRW983062:BTF983066 CBS983062:CDB983066 CLO983062:CMX983066 CVK983062:CWT983066 DFG983062:DGP983066 DPC983062:DQL983066 DYY983062:EAH983066 EIU983062:EKD983066 ESQ983062:ETZ983066 FCM983062:FDV983066 FMI983062:FNR983066 FWE983062:FXN983066 GGA983062:GHJ983066 GPW983062:GRF983066 GZS983062:HBB983066 HJO983062:HKX983066 HTK983062:HUT983066 IDG983062:IEP983066 INC983062:IOL983066 IWY983062:IYH983066 JGU983062:JID983066 JQQ983062:JRZ983066 KAM983062:KBV983066 KKI983062:KLR983066 KUE983062:KVN983066 LEA983062:LFJ983066 LNW983062:LPF983066 LXS983062:LZB983066 MHO983062:MIX983066 MRK983062:MST983066 NBG983062:NCP983066 NLC983062:NML983066 NUY983062:NWH983066 OEU983062:OGD983066 OOQ983062:OPZ983066 OYM983062:OZV983066 PII983062:PJR983066 PSE983062:PTN983066 QCA983062:QDJ983066 QLW983062:QNF983066 QVS983062:QXB983066 RFO983062:RGX983066 RPK983062:RQT983066 RZG983062:SAP983066 SJC983062:SKL983066 SSY983062:SUH983066 TCU983062:TED983066 TMQ983062:TNZ983066 TWM983062:TXV983066 UGI983062:UHR983066 UQE983062:URN983066 VAA983062:VBJ983066 VJW983062:VLF983066 VTS983062:VVB983066 WDO983062:WEX983066 WNK983062:WOT983066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E29C3-E1EE-4844-B88D-62D3FD2A83F1}">
  <sheetPr codeName="Sheet2"/>
  <dimension ref="A1:BW73"/>
  <sheetViews>
    <sheetView showGridLines="0" tabSelected="1" zoomScaleNormal="100" zoomScaleSheetLayoutView="100" workbookViewId="0">
      <selection activeCell="CA36" sqref="CA36"/>
    </sheetView>
  </sheetViews>
  <sheetFormatPr defaultRowHeight="13.5" x14ac:dyDescent="0.15"/>
  <cols>
    <col min="1" max="1" width="3.75" style="2" customWidth="1"/>
    <col min="2" max="38" width="3.25" style="2" customWidth="1"/>
    <col min="39" max="40" width="3.5" style="2" customWidth="1"/>
    <col min="41" max="75" width="1.75" style="2" customWidth="1"/>
    <col min="76" max="256" width="9" style="2"/>
    <col min="257" max="257" width="3.75" style="2" customWidth="1"/>
    <col min="258" max="294" width="3.25" style="2" customWidth="1"/>
    <col min="295" max="296" width="3.5" style="2" customWidth="1"/>
    <col min="297" max="331" width="1.75" style="2" customWidth="1"/>
    <col min="332" max="512" width="9" style="2"/>
    <col min="513" max="513" width="3.75" style="2" customWidth="1"/>
    <col min="514" max="550" width="3.25" style="2" customWidth="1"/>
    <col min="551" max="552" width="3.5" style="2" customWidth="1"/>
    <col min="553" max="587" width="1.75" style="2" customWidth="1"/>
    <col min="588" max="768" width="9" style="2"/>
    <col min="769" max="769" width="3.75" style="2" customWidth="1"/>
    <col min="770" max="806" width="3.25" style="2" customWidth="1"/>
    <col min="807" max="808" width="3.5" style="2" customWidth="1"/>
    <col min="809" max="843" width="1.75" style="2" customWidth="1"/>
    <col min="844" max="1024" width="9" style="2"/>
    <col min="1025" max="1025" width="3.75" style="2" customWidth="1"/>
    <col min="1026" max="1062" width="3.25" style="2" customWidth="1"/>
    <col min="1063" max="1064" width="3.5" style="2" customWidth="1"/>
    <col min="1065" max="1099" width="1.75" style="2" customWidth="1"/>
    <col min="1100" max="1280" width="9" style="2"/>
    <col min="1281" max="1281" width="3.75" style="2" customWidth="1"/>
    <col min="1282" max="1318" width="3.25" style="2" customWidth="1"/>
    <col min="1319" max="1320" width="3.5" style="2" customWidth="1"/>
    <col min="1321" max="1355" width="1.75" style="2" customWidth="1"/>
    <col min="1356" max="1536" width="9" style="2"/>
    <col min="1537" max="1537" width="3.75" style="2" customWidth="1"/>
    <col min="1538" max="1574" width="3.25" style="2" customWidth="1"/>
    <col min="1575" max="1576" width="3.5" style="2" customWidth="1"/>
    <col min="1577" max="1611" width="1.75" style="2" customWidth="1"/>
    <col min="1612" max="1792" width="9" style="2"/>
    <col min="1793" max="1793" width="3.75" style="2" customWidth="1"/>
    <col min="1794" max="1830" width="3.25" style="2" customWidth="1"/>
    <col min="1831" max="1832" width="3.5" style="2" customWidth="1"/>
    <col min="1833" max="1867" width="1.75" style="2" customWidth="1"/>
    <col min="1868" max="2048" width="9" style="2"/>
    <col min="2049" max="2049" width="3.75" style="2" customWidth="1"/>
    <col min="2050" max="2086" width="3.25" style="2" customWidth="1"/>
    <col min="2087" max="2088" width="3.5" style="2" customWidth="1"/>
    <col min="2089" max="2123" width="1.75" style="2" customWidth="1"/>
    <col min="2124" max="2304" width="9" style="2"/>
    <col min="2305" max="2305" width="3.75" style="2" customWidth="1"/>
    <col min="2306" max="2342" width="3.25" style="2" customWidth="1"/>
    <col min="2343" max="2344" width="3.5" style="2" customWidth="1"/>
    <col min="2345" max="2379" width="1.75" style="2" customWidth="1"/>
    <col min="2380" max="2560" width="9" style="2"/>
    <col min="2561" max="2561" width="3.75" style="2" customWidth="1"/>
    <col min="2562" max="2598" width="3.25" style="2" customWidth="1"/>
    <col min="2599" max="2600" width="3.5" style="2" customWidth="1"/>
    <col min="2601" max="2635" width="1.75" style="2" customWidth="1"/>
    <col min="2636" max="2816" width="9" style="2"/>
    <col min="2817" max="2817" width="3.75" style="2" customWidth="1"/>
    <col min="2818" max="2854" width="3.25" style="2" customWidth="1"/>
    <col min="2855" max="2856" width="3.5" style="2" customWidth="1"/>
    <col min="2857" max="2891" width="1.75" style="2" customWidth="1"/>
    <col min="2892" max="3072" width="9" style="2"/>
    <col min="3073" max="3073" width="3.75" style="2" customWidth="1"/>
    <col min="3074" max="3110" width="3.25" style="2" customWidth="1"/>
    <col min="3111" max="3112" width="3.5" style="2" customWidth="1"/>
    <col min="3113" max="3147" width="1.75" style="2" customWidth="1"/>
    <col min="3148" max="3328" width="9" style="2"/>
    <col min="3329" max="3329" width="3.75" style="2" customWidth="1"/>
    <col min="3330" max="3366" width="3.25" style="2" customWidth="1"/>
    <col min="3367" max="3368" width="3.5" style="2" customWidth="1"/>
    <col min="3369" max="3403" width="1.75" style="2" customWidth="1"/>
    <col min="3404" max="3584" width="9" style="2"/>
    <col min="3585" max="3585" width="3.75" style="2" customWidth="1"/>
    <col min="3586" max="3622" width="3.25" style="2" customWidth="1"/>
    <col min="3623" max="3624" width="3.5" style="2" customWidth="1"/>
    <col min="3625" max="3659" width="1.75" style="2" customWidth="1"/>
    <col min="3660" max="3840" width="9" style="2"/>
    <col min="3841" max="3841" width="3.75" style="2" customWidth="1"/>
    <col min="3842" max="3878" width="3.25" style="2" customWidth="1"/>
    <col min="3879" max="3880" width="3.5" style="2" customWidth="1"/>
    <col min="3881" max="3915" width="1.75" style="2" customWidth="1"/>
    <col min="3916" max="4096" width="9" style="2"/>
    <col min="4097" max="4097" width="3.75" style="2" customWidth="1"/>
    <col min="4098" max="4134" width="3.25" style="2" customWidth="1"/>
    <col min="4135" max="4136" width="3.5" style="2" customWidth="1"/>
    <col min="4137" max="4171" width="1.75" style="2" customWidth="1"/>
    <col min="4172" max="4352" width="9" style="2"/>
    <col min="4353" max="4353" width="3.75" style="2" customWidth="1"/>
    <col min="4354" max="4390" width="3.25" style="2" customWidth="1"/>
    <col min="4391" max="4392" width="3.5" style="2" customWidth="1"/>
    <col min="4393" max="4427" width="1.75" style="2" customWidth="1"/>
    <col min="4428" max="4608" width="9" style="2"/>
    <col min="4609" max="4609" width="3.75" style="2" customWidth="1"/>
    <col min="4610" max="4646" width="3.25" style="2" customWidth="1"/>
    <col min="4647" max="4648" width="3.5" style="2" customWidth="1"/>
    <col min="4649" max="4683" width="1.75" style="2" customWidth="1"/>
    <col min="4684" max="4864" width="9" style="2"/>
    <col min="4865" max="4865" width="3.75" style="2" customWidth="1"/>
    <col min="4866" max="4902" width="3.25" style="2" customWidth="1"/>
    <col min="4903" max="4904" width="3.5" style="2" customWidth="1"/>
    <col min="4905" max="4939" width="1.75" style="2" customWidth="1"/>
    <col min="4940" max="5120" width="9" style="2"/>
    <col min="5121" max="5121" width="3.75" style="2" customWidth="1"/>
    <col min="5122" max="5158" width="3.25" style="2" customWidth="1"/>
    <col min="5159" max="5160" width="3.5" style="2" customWidth="1"/>
    <col min="5161" max="5195" width="1.75" style="2" customWidth="1"/>
    <col min="5196" max="5376" width="9" style="2"/>
    <col min="5377" max="5377" width="3.75" style="2" customWidth="1"/>
    <col min="5378" max="5414" width="3.25" style="2" customWidth="1"/>
    <col min="5415" max="5416" width="3.5" style="2" customWidth="1"/>
    <col min="5417" max="5451" width="1.75" style="2" customWidth="1"/>
    <col min="5452" max="5632" width="9" style="2"/>
    <col min="5633" max="5633" width="3.75" style="2" customWidth="1"/>
    <col min="5634" max="5670" width="3.25" style="2" customWidth="1"/>
    <col min="5671" max="5672" width="3.5" style="2" customWidth="1"/>
    <col min="5673" max="5707" width="1.75" style="2" customWidth="1"/>
    <col min="5708" max="5888" width="9" style="2"/>
    <col min="5889" max="5889" width="3.75" style="2" customWidth="1"/>
    <col min="5890" max="5926" width="3.25" style="2" customWidth="1"/>
    <col min="5927" max="5928" width="3.5" style="2" customWidth="1"/>
    <col min="5929" max="5963" width="1.75" style="2" customWidth="1"/>
    <col min="5964" max="6144" width="9" style="2"/>
    <col min="6145" max="6145" width="3.75" style="2" customWidth="1"/>
    <col min="6146" max="6182" width="3.25" style="2" customWidth="1"/>
    <col min="6183" max="6184" width="3.5" style="2" customWidth="1"/>
    <col min="6185" max="6219" width="1.75" style="2" customWidth="1"/>
    <col min="6220" max="6400" width="9" style="2"/>
    <col min="6401" max="6401" width="3.75" style="2" customWidth="1"/>
    <col min="6402" max="6438" width="3.25" style="2" customWidth="1"/>
    <col min="6439" max="6440" width="3.5" style="2" customWidth="1"/>
    <col min="6441" max="6475" width="1.75" style="2" customWidth="1"/>
    <col min="6476" max="6656" width="9" style="2"/>
    <col min="6657" max="6657" width="3.75" style="2" customWidth="1"/>
    <col min="6658" max="6694" width="3.25" style="2" customWidth="1"/>
    <col min="6695" max="6696" width="3.5" style="2" customWidth="1"/>
    <col min="6697" max="6731" width="1.75" style="2" customWidth="1"/>
    <col min="6732" max="6912" width="9" style="2"/>
    <col min="6913" max="6913" width="3.75" style="2" customWidth="1"/>
    <col min="6914" max="6950" width="3.25" style="2" customWidth="1"/>
    <col min="6951" max="6952" width="3.5" style="2" customWidth="1"/>
    <col min="6953" max="6987" width="1.75" style="2" customWidth="1"/>
    <col min="6988" max="7168" width="9" style="2"/>
    <col min="7169" max="7169" width="3.75" style="2" customWidth="1"/>
    <col min="7170" max="7206" width="3.25" style="2" customWidth="1"/>
    <col min="7207" max="7208" width="3.5" style="2" customWidth="1"/>
    <col min="7209" max="7243" width="1.75" style="2" customWidth="1"/>
    <col min="7244" max="7424" width="9" style="2"/>
    <col min="7425" max="7425" width="3.75" style="2" customWidth="1"/>
    <col min="7426" max="7462" width="3.25" style="2" customWidth="1"/>
    <col min="7463" max="7464" width="3.5" style="2" customWidth="1"/>
    <col min="7465" max="7499" width="1.75" style="2" customWidth="1"/>
    <col min="7500" max="7680" width="9" style="2"/>
    <col min="7681" max="7681" width="3.75" style="2" customWidth="1"/>
    <col min="7682" max="7718" width="3.25" style="2" customWidth="1"/>
    <col min="7719" max="7720" width="3.5" style="2" customWidth="1"/>
    <col min="7721" max="7755" width="1.75" style="2" customWidth="1"/>
    <col min="7756" max="7936" width="9" style="2"/>
    <col min="7937" max="7937" width="3.75" style="2" customWidth="1"/>
    <col min="7938" max="7974" width="3.25" style="2" customWidth="1"/>
    <col min="7975" max="7976" width="3.5" style="2" customWidth="1"/>
    <col min="7977" max="8011" width="1.75" style="2" customWidth="1"/>
    <col min="8012" max="8192" width="9" style="2"/>
    <col min="8193" max="8193" width="3.75" style="2" customWidth="1"/>
    <col min="8194" max="8230" width="3.25" style="2" customWidth="1"/>
    <col min="8231" max="8232" width="3.5" style="2" customWidth="1"/>
    <col min="8233" max="8267" width="1.75" style="2" customWidth="1"/>
    <col min="8268" max="8448" width="9" style="2"/>
    <col min="8449" max="8449" width="3.75" style="2" customWidth="1"/>
    <col min="8450" max="8486" width="3.25" style="2" customWidth="1"/>
    <col min="8487" max="8488" width="3.5" style="2" customWidth="1"/>
    <col min="8489" max="8523" width="1.75" style="2" customWidth="1"/>
    <col min="8524" max="8704" width="9" style="2"/>
    <col min="8705" max="8705" width="3.75" style="2" customWidth="1"/>
    <col min="8706" max="8742" width="3.25" style="2" customWidth="1"/>
    <col min="8743" max="8744" width="3.5" style="2" customWidth="1"/>
    <col min="8745" max="8779" width="1.75" style="2" customWidth="1"/>
    <col min="8780" max="8960" width="9" style="2"/>
    <col min="8961" max="8961" width="3.75" style="2" customWidth="1"/>
    <col min="8962" max="8998" width="3.25" style="2" customWidth="1"/>
    <col min="8999" max="9000" width="3.5" style="2" customWidth="1"/>
    <col min="9001" max="9035" width="1.75" style="2" customWidth="1"/>
    <col min="9036" max="9216" width="9" style="2"/>
    <col min="9217" max="9217" width="3.75" style="2" customWidth="1"/>
    <col min="9218" max="9254" width="3.25" style="2" customWidth="1"/>
    <col min="9255" max="9256" width="3.5" style="2" customWidth="1"/>
    <col min="9257" max="9291" width="1.75" style="2" customWidth="1"/>
    <col min="9292" max="9472" width="9" style="2"/>
    <col min="9473" max="9473" width="3.75" style="2" customWidth="1"/>
    <col min="9474" max="9510" width="3.25" style="2" customWidth="1"/>
    <col min="9511" max="9512" width="3.5" style="2" customWidth="1"/>
    <col min="9513" max="9547" width="1.75" style="2" customWidth="1"/>
    <col min="9548" max="9728" width="9" style="2"/>
    <col min="9729" max="9729" width="3.75" style="2" customWidth="1"/>
    <col min="9730" max="9766" width="3.25" style="2" customWidth="1"/>
    <col min="9767" max="9768" width="3.5" style="2" customWidth="1"/>
    <col min="9769" max="9803" width="1.75" style="2" customWidth="1"/>
    <col min="9804" max="9984" width="9" style="2"/>
    <col min="9985" max="9985" width="3.75" style="2" customWidth="1"/>
    <col min="9986" max="10022" width="3.25" style="2" customWidth="1"/>
    <col min="10023" max="10024" width="3.5" style="2" customWidth="1"/>
    <col min="10025" max="10059" width="1.75" style="2" customWidth="1"/>
    <col min="10060" max="10240" width="9" style="2"/>
    <col min="10241" max="10241" width="3.75" style="2" customWidth="1"/>
    <col min="10242" max="10278" width="3.25" style="2" customWidth="1"/>
    <col min="10279" max="10280" width="3.5" style="2" customWidth="1"/>
    <col min="10281" max="10315" width="1.75" style="2" customWidth="1"/>
    <col min="10316" max="10496" width="9" style="2"/>
    <col min="10497" max="10497" width="3.75" style="2" customWidth="1"/>
    <col min="10498" max="10534" width="3.25" style="2" customWidth="1"/>
    <col min="10535" max="10536" width="3.5" style="2" customWidth="1"/>
    <col min="10537" max="10571" width="1.75" style="2" customWidth="1"/>
    <col min="10572" max="10752" width="9" style="2"/>
    <col min="10753" max="10753" width="3.75" style="2" customWidth="1"/>
    <col min="10754" max="10790" width="3.25" style="2" customWidth="1"/>
    <col min="10791" max="10792" width="3.5" style="2" customWidth="1"/>
    <col min="10793" max="10827" width="1.75" style="2" customWidth="1"/>
    <col min="10828" max="11008" width="9" style="2"/>
    <col min="11009" max="11009" width="3.75" style="2" customWidth="1"/>
    <col min="11010" max="11046" width="3.25" style="2" customWidth="1"/>
    <col min="11047" max="11048" width="3.5" style="2" customWidth="1"/>
    <col min="11049" max="11083" width="1.75" style="2" customWidth="1"/>
    <col min="11084" max="11264" width="9" style="2"/>
    <col min="11265" max="11265" width="3.75" style="2" customWidth="1"/>
    <col min="11266" max="11302" width="3.25" style="2" customWidth="1"/>
    <col min="11303" max="11304" width="3.5" style="2" customWidth="1"/>
    <col min="11305" max="11339" width="1.75" style="2" customWidth="1"/>
    <col min="11340" max="11520" width="9" style="2"/>
    <col min="11521" max="11521" width="3.75" style="2" customWidth="1"/>
    <col min="11522" max="11558" width="3.25" style="2" customWidth="1"/>
    <col min="11559" max="11560" width="3.5" style="2" customWidth="1"/>
    <col min="11561" max="11595" width="1.75" style="2" customWidth="1"/>
    <col min="11596" max="11776" width="9" style="2"/>
    <col min="11777" max="11777" width="3.75" style="2" customWidth="1"/>
    <col min="11778" max="11814" width="3.25" style="2" customWidth="1"/>
    <col min="11815" max="11816" width="3.5" style="2" customWidth="1"/>
    <col min="11817" max="11851" width="1.75" style="2" customWidth="1"/>
    <col min="11852" max="12032" width="9" style="2"/>
    <col min="12033" max="12033" width="3.75" style="2" customWidth="1"/>
    <col min="12034" max="12070" width="3.25" style="2" customWidth="1"/>
    <col min="12071" max="12072" width="3.5" style="2" customWidth="1"/>
    <col min="12073" max="12107" width="1.75" style="2" customWidth="1"/>
    <col min="12108" max="12288" width="9" style="2"/>
    <col min="12289" max="12289" width="3.75" style="2" customWidth="1"/>
    <col min="12290" max="12326" width="3.25" style="2" customWidth="1"/>
    <col min="12327" max="12328" width="3.5" style="2" customWidth="1"/>
    <col min="12329" max="12363" width="1.75" style="2" customWidth="1"/>
    <col min="12364" max="12544" width="9" style="2"/>
    <col min="12545" max="12545" width="3.75" style="2" customWidth="1"/>
    <col min="12546" max="12582" width="3.25" style="2" customWidth="1"/>
    <col min="12583" max="12584" width="3.5" style="2" customWidth="1"/>
    <col min="12585" max="12619" width="1.75" style="2" customWidth="1"/>
    <col min="12620" max="12800" width="9" style="2"/>
    <col min="12801" max="12801" width="3.75" style="2" customWidth="1"/>
    <col min="12802" max="12838" width="3.25" style="2" customWidth="1"/>
    <col min="12839" max="12840" width="3.5" style="2" customWidth="1"/>
    <col min="12841" max="12875" width="1.75" style="2" customWidth="1"/>
    <col min="12876" max="13056" width="9" style="2"/>
    <col min="13057" max="13057" width="3.75" style="2" customWidth="1"/>
    <col min="13058" max="13094" width="3.25" style="2" customWidth="1"/>
    <col min="13095" max="13096" width="3.5" style="2" customWidth="1"/>
    <col min="13097" max="13131" width="1.75" style="2" customWidth="1"/>
    <col min="13132" max="13312" width="9" style="2"/>
    <col min="13313" max="13313" width="3.75" style="2" customWidth="1"/>
    <col min="13314" max="13350" width="3.25" style="2" customWidth="1"/>
    <col min="13351" max="13352" width="3.5" style="2" customWidth="1"/>
    <col min="13353" max="13387" width="1.75" style="2" customWidth="1"/>
    <col min="13388" max="13568" width="9" style="2"/>
    <col min="13569" max="13569" width="3.75" style="2" customWidth="1"/>
    <col min="13570" max="13606" width="3.25" style="2" customWidth="1"/>
    <col min="13607" max="13608" width="3.5" style="2" customWidth="1"/>
    <col min="13609" max="13643" width="1.75" style="2" customWidth="1"/>
    <col min="13644" max="13824" width="9" style="2"/>
    <col min="13825" max="13825" width="3.75" style="2" customWidth="1"/>
    <col min="13826" max="13862" width="3.25" style="2" customWidth="1"/>
    <col min="13863" max="13864" width="3.5" style="2" customWidth="1"/>
    <col min="13865" max="13899" width="1.75" style="2" customWidth="1"/>
    <col min="13900" max="14080" width="9" style="2"/>
    <col min="14081" max="14081" width="3.75" style="2" customWidth="1"/>
    <col min="14082" max="14118" width="3.25" style="2" customWidth="1"/>
    <col min="14119" max="14120" width="3.5" style="2" customWidth="1"/>
    <col min="14121" max="14155" width="1.75" style="2" customWidth="1"/>
    <col min="14156" max="14336" width="9" style="2"/>
    <col min="14337" max="14337" width="3.75" style="2" customWidth="1"/>
    <col min="14338" max="14374" width="3.25" style="2" customWidth="1"/>
    <col min="14375" max="14376" width="3.5" style="2" customWidth="1"/>
    <col min="14377" max="14411" width="1.75" style="2" customWidth="1"/>
    <col min="14412" max="14592" width="9" style="2"/>
    <col min="14593" max="14593" width="3.75" style="2" customWidth="1"/>
    <col min="14594" max="14630" width="3.25" style="2" customWidth="1"/>
    <col min="14631" max="14632" width="3.5" style="2" customWidth="1"/>
    <col min="14633" max="14667" width="1.75" style="2" customWidth="1"/>
    <col min="14668" max="14848" width="9" style="2"/>
    <col min="14849" max="14849" width="3.75" style="2" customWidth="1"/>
    <col min="14850" max="14886" width="3.25" style="2" customWidth="1"/>
    <col min="14887" max="14888" width="3.5" style="2" customWidth="1"/>
    <col min="14889" max="14923" width="1.75" style="2" customWidth="1"/>
    <col min="14924" max="15104" width="9" style="2"/>
    <col min="15105" max="15105" width="3.75" style="2" customWidth="1"/>
    <col min="15106" max="15142" width="3.25" style="2" customWidth="1"/>
    <col min="15143" max="15144" width="3.5" style="2" customWidth="1"/>
    <col min="15145" max="15179" width="1.75" style="2" customWidth="1"/>
    <col min="15180" max="15360" width="9" style="2"/>
    <col min="15361" max="15361" width="3.75" style="2" customWidth="1"/>
    <col min="15362" max="15398" width="3.25" style="2" customWidth="1"/>
    <col min="15399" max="15400" width="3.5" style="2" customWidth="1"/>
    <col min="15401" max="15435" width="1.75" style="2" customWidth="1"/>
    <col min="15436" max="15616" width="9" style="2"/>
    <col min="15617" max="15617" width="3.75" style="2" customWidth="1"/>
    <col min="15618" max="15654" width="3.25" style="2" customWidth="1"/>
    <col min="15655" max="15656" width="3.5" style="2" customWidth="1"/>
    <col min="15657" max="15691" width="1.75" style="2" customWidth="1"/>
    <col min="15692" max="15872" width="9" style="2"/>
    <col min="15873" max="15873" width="3.75" style="2" customWidth="1"/>
    <col min="15874" max="15910" width="3.25" style="2" customWidth="1"/>
    <col min="15911" max="15912" width="3.5" style="2" customWidth="1"/>
    <col min="15913" max="15947" width="1.75" style="2" customWidth="1"/>
    <col min="15948" max="16128" width="9" style="2"/>
    <col min="16129" max="16129" width="3.75" style="2" customWidth="1"/>
    <col min="16130" max="16166" width="3.25" style="2" customWidth="1"/>
    <col min="16167" max="16168" width="3.5" style="2" customWidth="1"/>
    <col min="16169" max="16203" width="1.75" style="2" customWidth="1"/>
    <col min="16204" max="16384" width="9" style="2"/>
  </cols>
  <sheetData>
    <row r="1" spans="1:75" ht="14.25" customHeight="1" x14ac:dyDescent="0.15">
      <c r="A1" s="425"/>
      <c r="B1" s="426"/>
      <c r="C1" s="426"/>
      <c r="D1" s="426"/>
      <c r="E1" s="426"/>
      <c r="F1" s="426"/>
      <c r="G1" s="426"/>
      <c r="H1" s="426"/>
      <c r="I1" s="426"/>
      <c r="J1" s="426"/>
      <c r="K1" s="426"/>
      <c r="L1" s="426"/>
      <c r="M1" s="426"/>
      <c r="N1" s="426"/>
      <c r="O1" s="426"/>
      <c r="P1" s="426"/>
      <c r="Q1" s="426"/>
      <c r="R1" s="426"/>
      <c r="S1" s="426"/>
      <c r="T1" s="426"/>
      <c r="U1" s="426"/>
      <c r="V1" s="426"/>
      <c r="W1" s="426"/>
      <c r="X1" s="426"/>
      <c r="Y1" s="426"/>
      <c r="Z1" s="426"/>
      <c r="AA1" s="426"/>
      <c r="AB1" s="426"/>
      <c r="AC1" s="426"/>
      <c r="AD1" s="427" t="s">
        <v>221</v>
      </c>
      <c r="AE1" s="427"/>
      <c r="AF1" s="427"/>
      <c r="AG1" s="427"/>
      <c r="AH1" s="427"/>
      <c r="AI1" s="427"/>
      <c r="AJ1" s="427"/>
      <c r="AK1" s="427"/>
      <c r="AL1" s="427"/>
      <c r="AM1" s="427"/>
      <c r="AN1" s="427"/>
      <c r="AO1" s="427"/>
      <c r="AP1" s="427"/>
      <c r="AQ1" s="427"/>
      <c r="AR1" s="427"/>
      <c r="AS1" s="427"/>
      <c r="AT1" s="427"/>
      <c r="AU1" s="427"/>
      <c r="AV1" s="427"/>
      <c r="AW1" s="427"/>
      <c r="AX1" s="427"/>
      <c r="AY1" s="427"/>
      <c r="AZ1" s="427"/>
      <c r="BA1" s="427"/>
      <c r="BB1" s="427"/>
      <c r="BC1" s="427"/>
      <c r="BD1" s="427"/>
      <c r="BE1" s="427"/>
      <c r="BF1" s="428"/>
      <c r="BG1" s="428"/>
      <c r="BH1" s="428"/>
      <c r="BI1" s="428"/>
      <c r="BJ1" s="428"/>
      <c r="BK1" s="428"/>
      <c r="BL1" s="428"/>
      <c r="BM1" s="428"/>
      <c r="BN1" s="428"/>
      <c r="BO1" s="428"/>
      <c r="BP1" s="428"/>
      <c r="BQ1" s="428"/>
      <c r="BR1" s="428"/>
      <c r="BS1" s="429"/>
      <c r="BT1" s="430"/>
      <c r="BU1" s="431"/>
    </row>
    <row r="2" spans="1:75" ht="32.25" customHeight="1" thickBot="1" x14ac:dyDescent="0.25">
      <c r="A2" s="432" t="s">
        <v>222</v>
      </c>
      <c r="B2" s="432"/>
      <c r="C2" s="432"/>
      <c r="D2" s="432"/>
      <c r="E2" s="432"/>
      <c r="F2" s="432"/>
      <c r="G2" s="432"/>
      <c r="H2" s="432"/>
      <c r="I2" s="432"/>
      <c r="J2" s="432"/>
      <c r="K2" s="432"/>
      <c r="L2" s="432"/>
      <c r="M2" s="432"/>
      <c r="N2" s="432"/>
      <c r="O2" s="432"/>
      <c r="P2" s="432"/>
      <c r="Q2" s="432"/>
      <c r="R2" s="432"/>
      <c r="S2" s="432"/>
      <c r="T2" s="432"/>
      <c r="U2" s="432"/>
      <c r="V2" s="432"/>
      <c r="W2" s="432"/>
      <c r="X2" s="432"/>
      <c r="Y2" s="432"/>
      <c r="Z2" s="432"/>
      <c r="AA2" s="432"/>
      <c r="AB2" s="432"/>
      <c r="AC2" s="432"/>
      <c r="AD2" s="433"/>
      <c r="AE2" s="433"/>
      <c r="AF2" s="433"/>
      <c r="AG2" s="433"/>
      <c r="AH2" s="433"/>
      <c r="AI2" s="433"/>
      <c r="AJ2" s="433"/>
      <c r="AK2" s="433"/>
      <c r="AL2" s="433"/>
      <c r="AM2" s="433"/>
      <c r="AN2" s="434" t="s">
        <v>223</v>
      </c>
      <c r="AQ2" s="435" t="s">
        <v>224</v>
      </c>
      <c r="AR2" s="435"/>
      <c r="AS2" s="435"/>
      <c r="AT2" s="435"/>
      <c r="AU2" s="435"/>
      <c r="AV2" s="435"/>
      <c r="AW2" s="435"/>
      <c r="AX2" s="435"/>
      <c r="AY2" s="435"/>
      <c r="AZ2" s="435"/>
      <c r="BA2" s="435"/>
      <c r="BB2" s="435"/>
      <c r="BC2" s="435"/>
      <c r="BD2" s="435"/>
      <c r="BE2" s="435"/>
      <c r="BF2" s="435"/>
      <c r="BG2" s="435"/>
      <c r="BH2" s="435"/>
      <c r="BI2" s="435"/>
      <c r="BJ2" s="435"/>
      <c r="BK2" s="435"/>
      <c r="BL2" s="435"/>
      <c r="BM2" s="435"/>
      <c r="BN2" s="435"/>
      <c r="BO2" s="435"/>
      <c r="BP2" s="435"/>
      <c r="BQ2" s="435"/>
      <c r="BR2" s="435"/>
      <c r="BS2" s="435"/>
      <c r="BT2" s="435"/>
      <c r="BU2" s="435"/>
      <c r="BV2" s="435"/>
      <c r="BW2" s="435"/>
    </row>
    <row r="3" spans="1:75" ht="18" customHeight="1" thickBot="1" x14ac:dyDescent="0.2">
      <c r="A3" s="436"/>
      <c r="B3" s="436"/>
      <c r="C3" s="436"/>
      <c r="D3" s="436"/>
      <c r="E3" s="436"/>
      <c r="F3" s="436"/>
      <c r="G3" s="436"/>
      <c r="H3" s="436"/>
      <c r="I3" s="436"/>
      <c r="J3" s="436"/>
      <c r="K3" s="431"/>
      <c r="L3" s="437"/>
      <c r="M3" s="437"/>
      <c r="N3" s="437"/>
      <c r="O3" s="437"/>
      <c r="P3" s="437"/>
      <c r="Q3" s="437"/>
      <c r="R3" s="437"/>
      <c r="S3" s="437" t="s">
        <v>225</v>
      </c>
      <c r="T3" s="437"/>
      <c r="U3" s="438"/>
      <c r="V3" s="438"/>
      <c r="W3" s="438"/>
      <c r="X3" s="438"/>
      <c r="Y3" s="438"/>
      <c r="Z3" s="438"/>
      <c r="AA3" s="438"/>
      <c r="AB3" s="438"/>
      <c r="AC3" s="439" t="s">
        <v>226</v>
      </c>
      <c r="AD3" s="440"/>
      <c r="AE3" s="440"/>
      <c r="AF3" s="440"/>
      <c r="AG3" s="440"/>
      <c r="AH3" s="440"/>
      <c r="AI3" s="440"/>
      <c r="AJ3" s="440"/>
      <c r="AK3" s="440"/>
      <c r="AL3" s="440"/>
      <c r="AM3" s="440"/>
      <c r="AN3" s="431"/>
      <c r="AO3" s="431"/>
      <c r="AP3" s="431"/>
      <c r="AQ3" s="431"/>
      <c r="AR3" s="431"/>
      <c r="AS3" s="431"/>
      <c r="AT3" s="431"/>
      <c r="AU3" s="431"/>
      <c r="AV3" s="431"/>
      <c r="AW3" s="431"/>
      <c r="AX3" s="431"/>
      <c r="AY3" s="431"/>
      <c r="AZ3" s="431"/>
      <c r="BA3" s="431"/>
      <c r="BB3" s="431"/>
      <c r="BC3" s="431"/>
      <c r="BD3" s="431"/>
      <c r="BE3" s="431"/>
      <c r="BF3" s="431"/>
      <c r="BG3" s="430"/>
      <c r="BH3" s="430"/>
      <c r="BI3" s="430"/>
      <c r="BJ3" s="430"/>
      <c r="BK3" s="430"/>
      <c r="BL3" s="430"/>
      <c r="BM3" s="430"/>
      <c r="BN3" s="430"/>
      <c r="BO3" s="430"/>
      <c r="BP3" s="430"/>
      <c r="BQ3" s="430"/>
      <c r="BR3" s="430"/>
      <c r="BS3" s="430"/>
      <c r="BT3" s="430"/>
      <c r="BU3" s="431"/>
      <c r="BV3" s="430"/>
      <c r="BW3" s="430"/>
    </row>
    <row r="4" spans="1:75" ht="30.75" customHeight="1" x14ac:dyDescent="0.3">
      <c r="A4" s="431"/>
      <c r="C4" s="441" t="s">
        <v>227</v>
      </c>
      <c r="D4" s="441"/>
      <c r="E4" s="442"/>
      <c r="F4" s="442"/>
      <c r="G4" s="431"/>
      <c r="H4" s="431"/>
      <c r="I4" s="431"/>
      <c r="J4" s="431"/>
      <c r="K4" s="443"/>
      <c r="L4" s="443"/>
      <c r="M4" s="443"/>
      <c r="N4" s="443"/>
      <c r="O4" s="443"/>
      <c r="P4" s="443"/>
      <c r="Q4" s="443"/>
      <c r="R4" s="443"/>
      <c r="S4" s="443" t="s">
        <v>21</v>
      </c>
      <c r="T4" s="444"/>
      <c r="U4" s="444"/>
      <c r="V4" s="444"/>
      <c r="W4" s="444"/>
      <c r="X4" s="444"/>
      <c r="Y4" s="444"/>
      <c r="Z4" s="444"/>
      <c r="AA4" s="443" t="s">
        <v>29</v>
      </c>
      <c r="AB4" s="431"/>
      <c r="AC4" s="445" t="s">
        <v>228</v>
      </c>
      <c r="AD4" s="446" t="s">
        <v>229</v>
      </c>
      <c r="AE4" s="447"/>
      <c r="AF4" s="447"/>
      <c r="AG4" s="448" t="s">
        <v>230</v>
      </c>
      <c r="AH4" s="449"/>
      <c r="AI4" s="450"/>
      <c r="AJ4" s="451" t="s">
        <v>231</v>
      </c>
      <c r="AK4" s="452"/>
      <c r="AL4" s="452"/>
      <c r="AM4" s="452"/>
      <c r="AN4" s="453"/>
      <c r="AO4" s="454" t="s">
        <v>232</v>
      </c>
      <c r="AP4" s="454" t="s">
        <v>233</v>
      </c>
      <c r="AQ4" s="455"/>
      <c r="AR4" s="455"/>
      <c r="AS4" s="456"/>
      <c r="AT4" s="456"/>
      <c r="AU4" s="456" t="s">
        <v>232</v>
      </c>
      <c r="AV4" s="456" t="s">
        <v>234</v>
      </c>
      <c r="AW4" s="456"/>
      <c r="AX4" s="456"/>
      <c r="AY4" s="456" t="s">
        <v>232</v>
      </c>
      <c r="AZ4" s="456" t="s">
        <v>235</v>
      </c>
      <c r="BA4" s="456"/>
      <c r="BB4" s="456"/>
      <c r="BC4" s="456"/>
      <c r="BD4" s="456"/>
      <c r="BE4" s="456" t="s">
        <v>232</v>
      </c>
      <c r="BF4" s="456" t="s">
        <v>236</v>
      </c>
      <c r="BG4" s="456"/>
      <c r="BH4" s="456"/>
      <c r="BI4" s="456"/>
      <c r="BJ4" s="456"/>
      <c r="BK4" s="456"/>
      <c r="BL4" s="456"/>
      <c r="BM4" s="456"/>
      <c r="BN4" s="456"/>
      <c r="BO4" s="456"/>
      <c r="BP4" s="456"/>
      <c r="BQ4" s="456"/>
      <c r="BR4" s="456"/>
      <c r="BS4" s="456"/>
      <c r="BT4" s="456"/>
      <c r="BU4" s="456"/>
      <c r="BV4" s="456"/>
      <c r="BW4" s="457"/>
    </row>
    <row r="5" spans="1:75" ht="27" customHeight="1" x14ac:dyDescent="0.15">
      <c r="A5" s="431"/>
      <c r="C5" s="442" t="s">
        <v>237</v>
      </c>
      <c r="D5" s="442"/>
      <c r="E5" s="442"/>
      <c r="F5" s="442"/>
      <c r="J5" s="437"/>
      <c r="K5" s="431"/>
      <c r="L5" s="429"/>
      <c r="M5" s="429"/>
      <c r="N5" s="429"/>
      <c r="O5" s="429"/>
      <c r="P5" s="429"/>
      <c r="Q5" s="429"/>
      <c r="R5" s="429"/>
      <c r="S5" s="429" t="s">
        <v>238</v>
      </c>
      <c r="T5" s="429"/>
      <c r="U5" s="429"/>
      <c r="V5" s="429" t="s">
        <v>4</v>
      </c>
      <c r="W5" s="429"/>
      <c r="X5" s="458"/>
      <c r="Y5" s="429" t="s">
        <v>5</v>
      </c>
      <c r="Z5" s="459"/>
      <c r="AA5" s="429" t="s">
        <v>6</v>
      </c>
      <c r="AB5" s="459"/>
      <c r="AC5" s="429" t="s">
        <v>7</v>
      </c>
      <c r="AD5" s="460"/>
      <c r="AE5" s="461"/>
      <c r="AF5" s="461"/>
      <c r="AG5" s="462"/>
      <c r="AH5" s="463"/>
      <c r="AI5" s="464"/>
      <c r="AJ5" s="465" t="s">
        <v>239</v>
      </c>
      <c r="AK5" s="466"/>
      <c r="AL5" s="466"/>
      <c r="AM5" s="466"/>
      <c r="AN5" s="467"/>
      <c r="AO5" s="468" t="s">
        <v>17</v>
      </c>
      <c r="AP5" s="469" t="s">
        <v>240</v>
      </c>
      <c r="AQ5" s="470"/>
      <c r="AR5" s="470"/>
      <c r="AT5" s="471" t="s">
        <v>241</v>
      </c>
      <c r="AU5" s="471"/>
      <c r="AW5" s="471" t="s">
        <v>242</v>
      </c>
      <c r="AX5" s="471"/>
      <c r="AZ5" s="471" t="s">
        <v>243</v>
      </c>
      <c r="BA5" s="471"/>
      <c r="BC5" s="471" t="s">
        <v>244</v>
      </c>
      <c r="BD5" s="471"/>
      <c r="BE5" s="472"/>
      <c r="BF5" s="471" t="s">
        <v>245</v>
      </c>
      <c r="BH5" s="472"/>
      <c r="BI5" s="472" t="s">
        <v>7</v>
      </c>
      <c r="BL5" s="472"/>
      <c r="BM5" s="472"/>
      <c r="BN5" s="472" t="s">
        <v>246</v>
      </c>
      <c r="BO5" s="472"/>
      <c r="BP5" s="472"/>
      <c r="BQ5" s="473" t="s">
        <v>232</v>
      </c>
      <c r="BR5" s="473"/>
      <c r="BS5" s="473"/>
      <c r="BT5" s="473"/>
      <c r="BU5" s="472" t="s">
        <v>247</v>
      </c>
      <c r="BV5" s="472"/>
      <c r="BW5" s="474"/>
    </row>
    <row r="6" spans="1:75" ht="27" customHeight="1" x14ac:dyDescent="0.15">
      <c r="A6" s="431"/>
      <c r="B6" s="431"/>
      <c r="C6" s="442" t="s">
        <v>248</v>
      </c>
      <c r="D6" s="442"/>
      <c r="E6" s="442"/>
      <c r="F6" s="431"/>
      <c r="G6" s="431"/>
      <c r="H6" s="431"/>
      <c r="I6" s="431"/>
      <c r="J6" s="437"/>
      <c r="K6" s="431"/>
      <c r="L6" s="429"/>
      <c r="M6" s="429"/>
      <c r="N6" s="429"/>
      <c r="O6" s="429"/>
      <c r="P6" s="429"/>
      <c r="Q6" s="429"/>
      <c r="R6" s="429"/>
      <c r="S6" s="429" t="s">
        <v>249</v>
      </c>
      <c r="T6" s="429"/>
      <c r="U6" s="429"/>
      <c r="V6" s="475"/>
      <c r="W6" s="475"/>
      <c r="X6" s="475"/>
      <c r="Y6" s="475"/>
      <c r="Z6" s="475"/>
      <c r="AA6" s="475"/>
      <c r="AB6" s="475"/>
      <c r="AC6" s="475"/>
      <c r="AD6" s="460"/>
      <c r="AE6" s="461"/>
      <c r="AF6" s="461"/>
      <c r="AG6" s="462" t="s">
        <v>250</v>
      </c>
      <c r="AH6" s="463"/>
      <c r="AI6" s="464"/>
      <c r="AJ6" s="476" t="s">
        <v>251</v>
      </c>
      <c r="AK6" s="477"/>
      <c r="AL6" s="477"/>
      <c r="AM6" s="477"/>
      <c r="AN6" s="478"/>
      <c r="AO6" s="479" t="s">
        <v>232</v>
      </c>
      <c r="AP6" s="480" t="s">
        <v>252</v>
      </c>
      <c r="AQ6" s="480"/>
      <c r="AR6" s="480"/>
      <c r="AS6" s="480"/>
      <c r="AT6" s="480"/>
      <c r="AU6" s="480"/>
      <c r="AV6" s="480"/>
      <c r="AW6" s="480"/>
      <c r="AX6" s="480" t="s">
        <v>232</v>
      </c>
      <c r="AY6" s="480" t="s">
        <v>253</v>
      </c>
      <c r="AZ6" s="480"/>
      <c r="BA6" s="480"/>
      <c r="BB6" s="480"/>
      <c r="BC6" s="480"/>
      <c r="BD6" s="480"/>
      <c r="BE6" s="480"/>
      <c r="BF6" s="480" t="s">
        <v>232</v>
      </c>
      <c r="BG6" s="480" t="s">
        <v>254</v>
      </c>
      <c r="BH6" s="480"/>
      <c r="BI6" s="480"/>
      <c r="BJ6" s="480"/>
      <c r="BK6" s="480"/>
      <c r="BL6" s="480"/>
      <c r="BM6" s="480"/>
      <c r="BN6" s="480"/>
      <c r="BO6" s="480"/>
      <c r="BP6" s="480"/>
      <c r="BQ6" s="480"/>
      <c r="BR6" s="480"/>
      <c r="BS6" s="480"/>
      <c r="BT6" s="480"/>
      <c r="BU6" s="480"/>
      <c r="BV6" s="480"/>
      <c r="BW6" s="481"/>
    </row>
    <row r="7" spans="1:75" ht="26.25" customHeight="1" thickBot="1" x14ac:dyDescent="0.2">
      <c r="A7" s="482"/>
      <c r="B7" s="483"/>
      <c r="C7" s="483"/>
      <c r="D7" s="483"/>
      <c r="E7" s="482"/>
      <c r="F7" s="482"/>
      <c r="G7" s="482"/>
      <c r="H7" s="482"/>
      <c r="I7" s="482"/>
      <c r="J7" s="482"/>
      <c r="K7" s="482"/>
      <c r="L7" s="482"/>
      <c r="M7" s="482"/>
      <c r="N7" s="482"/>
      <c r="O7" s="482"/>
      <c r="P7" s="482"/>
      <c r="Q7" s="482"/>
      <c r="R7" s="482"/>
      <c r="S7" s="482"/>
      <c r="T7" s="482"/>
      <c r="U7" s="482"/>
      <c r="V7" s="482"/>
      <c r="W7" s="482"/>
      <c r="X7" s="482"/>
      <c r="Y7" s="482"/>
      <c r="Z7" s="482"/>
      <c r="AA7" s="482"/>
      <c r="AB7" s="482"/>
      <c r="AC7" s="482"/>
      <c r="AD7" s="460"/>
      <c r="AE7" s="461"/>
      <c r="AF7" s="461"/>
      <c r="AG7" s="462"/>
      <c r="AH7" s="463"/>
      <c r="AI7" s="464"/>
      <c r="AJ7" s="484" t="s">
        <v>255</v>
      </c>
      <c r="AK7" s="485"/>
      <c r="AL7" s="485"/>
      <c r="AM7" s="485"/>
      <c r="AN7" s="486"/>
      <c r="AO7" s="487" t="s">
        <v>232</v>
      </c>
      <c r="AP7" s="487" t="s">
        <v>256</v>
      </c>
      <c r="AQ7" s="487"/>
      <c r="AR7" s="487"/>
      <c r="AS7" s="487"/>
      <c r="AT7" s="487" t="s">
        <v>232</v>
      </c>
      <c r="AU7" s="487" t="s">
        <v>257</v>
      </c>
      <c r="AV7" s="487"/>
      <c r="AW7" s="487"/>
      <c r="AX7" s="487"/>
      <c r="AY7" s="487"/>
      <c r="AZ7" s="487"/>
      <c r="BA7" s="487" t="s">
        <v>232</v>
      </c>
      <c r="BB7" s="487" t="s">
        <v>258</v>
      </c>
      <c r="BC7" s="487"/>
      <c r="BD7" s="487"/>
      <c r="BE7" s="487"/>
      <c r="BF7" s="487"/>
      <c r="BG7" s="487" t="s">
        <v>232</v>
      </c>
      <c r="BH7" s="487" t="s">
        <v>259</v>
      </c>
      <c r="BI7" s="487"/>
      <c r="BJ7" s="487"/>
      <c r="BK7" s="487"/>
      <c r="BL7" s="487"/>
      <c r="BM7" s="487"/>
      <c r="BN7" s="487"/>
      <c r="BO7" s="487"/>
      <c r="BP7" s="487"/>
      <c r="BQ7" s="487"/>
      <c r="BR7" s="487"/>
      <c r="BS7" s="487"/>
      <c r="BT7" s="487"/>
      <c r="BU7" s="487"/>
      <c r="BV7" s="487"/>
      <c r="BW7" s="488"/>
    </row>
    <row r="8" spans="1:75" ht="26.1" customHeight="1" x14ac:dyDescent="0.15">
      <c r="A8" s="489" t="s">
        <v>260</v>
      </c>
      <c r="B8" s="490" t="s">
        <v>261</v>
      </c>
      <c r="C8" s="490"/>
      <c r="D8" s="491"/>
      <c r="E8" s="492"/>
      <c r="F8" s="492"/>
      <c r="G8" s="492"/>
      <c r="H8" s="492"/>
      <c r="I8" s="492"/>
      <c r="J8" s="492"/>
      <c r="K8" s="492"/>
      <c r="L8" s="492"/>
      <c r="M8" s="492"/>
      <c r="N8" s="492"/>
      <c r="O8" s="493"/>
      <c r="P8" s="494" t="s">
        <v>262</v>
      </c>
      <c r="Q8" s="495"/>
      <c r="R8" s="496"/>
      <c r="T8" s="497" t="s">
        <v>263</v>
      </c>
      <c r="U8" s="497"/>
      <c r="V8" s="497"/>
      <c r="W8" s="497"/>
      <c r="X8" s="498"/>
      <c r="Y8" s="498"/>
      <c r="Z8" s="498"/>
      <c r="AA8" s="498"/>
      <c r="AB8" s="498"/>
      <c r="AC8" s="499"/>
      <c r="AD8" s="460"/>
      <c r="AE8" s="461"/>
      <c r="AF8" s="461"/>
      <c r="AG8" s="462"/>
      <c r="AH8" s="463"/>
      <c r="AI8" s="464"/>
      <c r="AJ8" s="484" t="s">
        <v>264</v>
      </c>
      <c r="AK8" s="485"/>
      <c r="AL8" s="485"/>
      <c r="AM8" s="485"/>
      <c r="AN8" s="486"/>
      <c r="AO8" s="500"/>
      <c r="AQ8" s="501"/>
      <c r="AR8" s="501"/>
      <c r="AS8" s="502" t="s">
        <v>265</v>
      </c>
      <c r="AT8" s="501"/>
      <c r="AU8" s="501"/>
      <c r="AV8" s="502" t="s">
        <v>99</v>
      </c>
      <c r="AW8" s="501"/>
      <c r="AX8" s="501"/>
      <c r="AY8" s="487" t="s">
        <v>265</v>
      </c>
      <c r="AZ8" s="503"/>
      <c r="BA8" s="503"/>
      <c r="BB8" s="487" t="s">
        <v>266</v>
      </c>
      <c r="BC8" s="504"/>
      <c r="BD8" s="505"/>
      <c r="BE8" s="505"/>
      <c r="BF8" s="505"/>
      <c r="BG8" s="506" t="s">
        <v>267</v>
      </c>
      <c r="BH8" s="506"/>
      <c r="BI8" s="506"/>
      <c r="BJ8" s="487" t="s">
        <v>232</v>
      </c>
      <c r="BK8" s="506" t="s">
        <v>268</v>
      </c>
      <c r="BL8" s="506"/>
      <c r="BM8" s="506"/>
      <c r="BN8" s="506"/>
      <c r="BO8" s="506"/>
      <c r="BP8" s="506"/>
      <c r="BQ8" s="506"/>
      <c r="BR8" s="501"/>
      <c r="BS8" s="501"/>
      <c r="BT8" s="501"/>
      <c r="BU8" s="506" t="s">
        <v>267</v>
      </c>
      <c r="BV8" s="506"/>
      <c r="BW8" s="507"/>
    </row>
    <row r="9" spans="1:75" ht="26.25" customHeight="1" x14ac:dyDescent="0.15">
      <c r="A9" s="508"/>
      <c r="B9" s="509" t="s">
        <v>269</v>
      </c>
      <c r="C9" s="510"/>
      <c r="D9" s="511"/>
      <c r="E9" s="512"/>
      <c r="F9" s="512"/>
      <c r="G9" s="512"/>
      <c r="H9" s="512"/>
      <c r="I9" s="512"/>
      <c r="J9" s="512"/>
      <c r="K9" s="512"/>
      <c r="L9" s="512"/>
      <c r="M9" s="512"/>
      <c r="N9" s="512"/>
      <c r="O9" s="513"/>
      <c r="P9" s="514"/>
      <c r="Q9" s="515"/>
      <c r="R9" s="516"/>
      <c r="T9" s="437" t="s">
        <v>270</v>
      </c>
      <c r="U9" s="517"/>
      <c r="V9" s="518"/>
      <c r="W9" s="519" t="s">
        <v>5</v>
      </c>
      <c r="X9" s="520"/>
      <c r="Y9" s="519" t="s">
        <v>6</v>
      </c>
      <c r="Z9" s="520"/>
      <c r="AA9" s="437" t="s">
        <v>271</v>
      </c>
      <c r="AB9" s="431"/>
      <c r="AC9" s="521"/>
      <c r="AD9" s="460"/>
      <c r="AE9" s="461"/>
      <c r="AF9" s="461"/>
      <c r="AG9" s="462"/>
      <c r="AH9" s="463"/>
      <c r="AI9" s="464"/>
      <c r="AJ9" s="465" t="s">
        <v>272</v>
      </c>
      <c r="AK9" s="466"/>
      <c r="AL9" s="466"/>
      <c r="AM9" s="466"/>
      <c r="AN9" s="467"/>
      <c r="AO9" s="487" t="s">
        <v>232</v>
      </c>
      <c r="AP9" s="522" t="s">
        <v>273</v>
      </c>
      <c r="AQ9" s="522"/>
      <c r="AR9" s="522"/>
      <c r="AS9" s="522"/>
      <c r="AT9" s="522"/>
      <c r="AU9" s="522"/>
      <c r="AV9" s="522"/>
      <c r="AW9" s="522"/>
      <c r="AX9" s="522"/>
      <c r="AY9" s="522"/>
      <c r="AZ9" s="523"/>
      <c r="BA9" s="523"/>
      <c r="BB9" s="524" t="s">
        <v>274</v>
      </c>
      <c r="BC9" s="524"/>
      <c r="BD9" s="524"/>
      <c r="BE9" s="524"/>
      <c r="BF9" s="524"/>
      <c r="BG9" s="487" t="s">
        <v>232</v>
      </c>
      <c r="BH9" s="524" t="s">
        <v>275</v>
      </c>
      <c r="BI9" s="524"/>
      <c r="BJ9" s="524"/>
      <c r="BK9" s="524"/>
      <c r="BL9" s="524"/>
      <c r="BM9" s="524"/>
      <c r="BN9" s="469"/>
      <c r="BO9" s="469"/>
      <c r="BP9" s="469"/>
      <c r="BQ9" s="469"/>
      <c r="BR9" s="469"/>
      <c r="BS9" s="469"/>
      <c r="BT9" s="469"/>
      <c r="BU9" s="469"/>
      <c r="BV9" s="469"/>
      <c r="BW9" s="525"/>
    </row>
    <row r="10" spans="1:75" ht="29.25" customHeight="1" x14ac:dyDescent="0.15">
      <c r="A10" s="508"/>
      <c r="B10" s="526"/>
      <c r="C10" s="527"/>
      <c r="D10" s="528"/>
      <c r="E10" s="529"/>
      <c r="F10" s="529"/>
      <c r="G10" s="529"/>
      <c r="H10" s="529"/>
      <c r="I10" s="529"/>
      <c r="J10" s="529"/>
      <c r="K10" s="529"/>
      <c r="L10" s="529"/>
      <c r="M10" s="529"/>
      <c r="N10" s="529"/>
      <c r="O10" s="530"/>
      <c r="P10" s="531"/>
      <c r="Q10" s="532"/>
      <c r="R10" s="533"/>
      <c r="T10" s="534" t="s">
        <v>276</v>
      </c>
      <c r="U10" s="534"/>
      <c r="V10" s="534"/>
      <c r="W10" s="534"/>
      <c r="X10" s="535" t="s">
        <v>277</v>
      </c>
      <c r="Y10" s="536"/>
      <c r="Z10" s="536"/>
      <c r="AA10" s="536"/>
      <c r="AB10" s="535" t="s">
        <v>278</v>
      </c>
      <c r="AC10" s="537"/>
      <c r="AD10" s="460"/>
      <c r="AE10" s="461"/>
      <c r="AF10" s="461"/>
      <c r="AG10" s="462" t="s">
        <v>279</v>
      </c>
      <c r="AH10" s="463"/>
      <c r="AI10" s="464"/>
      <c r="AJ10" s="476" t="s">
        <v>251</v>
      </c>
      <c r="AK10" s="477"/>
      <c r="AL10" s="477"/>
      <c r="AM10" s="477"/>
      <c r="AN10" s="478"/>
      <c r="AO10" s="480" t="s">
        <v>232</v>
      </c>
      <c r="AQ10" s="480" t="s">
        <v>280</v>
      </c>
      <c r="AR10" s="480"/>
      <c r="AS10" s="480"/>
      <c r="AT10" s="480"/>
      <c r="AV10" s="480" t="s">
        <v>281</v>
      </c>
      <c r="AW10" s="480"/>
      <c r="AX10" s="480"/>
      <c r="AY10" s="480"/>
      <c r="AZ10" s="480"/>
      <c r="BA10" s="480"/>
      <c r="BB10" s="480"/>
      <c r="BC10" s="480"/>
      <c r="BD10" s="538" t="s">
        <v>282</v>
      </c>
      <c r="BE10" s="538"/>
      <c r="BF10" s="538"/>
      <c r="BG10" s="538"/>
      <c r="BH10" s="538"/>
      <c r="BI10" s="538"/>
      <c r="BJ10" s="538"/>
      <c r="BK10" s="538"/>
      <c r="BL10" s="538"/>
      <c r="BM10" s="538"/>
      <c r="BN10" s="539"/>
      <c r="BO10" s="540" t="s">
        <v>283</v>
      </c>
      <c r="BP10" s="540"/>
      <c r="BQ10" s="540"/>
      <c r="BR10" s="540"/>
      <c r="BS10" s="540"/>
      <c r="BT10" s="540"/>
      <c r="BU10" s="540"/>
      <c r="BV10" s="540"/>
      <c r="BW10" s="541"/>
    </row>
    <row r="11" spans="1:75" ht="26.1" customHeight="1" x14ac:dyDescent="0.15">
      <c r="A11" s="508"/>
      <c r="B11" s="509" t="s">
        <v>284</v>
      </c>
      <c r="C11" s="542"/>
      <c r="D11" s="543" t="s">
        <v>25</v>
      </c>
      <c r="E11" s="544"/>
      <c r="F11" s="544"/>
      <c r="G11" s="545" t="s">
        <v>285</v>
      </c>
      <c r="H11" s="546"/>
      <c r="I11" s="547"/>
      <c r="J11" s="547"/>
      <c r="K11" s="548"/>
      <c r="L11" s="548"/>
      <c r="M11" s="548"/>
      <c r="N11" s="548"/>
      <c r="O11" s="548"/>
      <c r="P11" s="548"/>
      <c r="Q11" s="548"/>
      <c r="R11" s="548"/>
      <c r="S11" s="548"/>
      <c r="T11" s="548"/>
      <c r="U11" s="548"/>
      <c r="V11" s="548"/>
      <c r="W11" s="548"/>
      <c r="X11" s="548"/>
      <c r="Y11" s="548"/>
      <c r="Z11" s="548"/>
      <c r="AA11" s="548"/>
      <c r="AB11" s="548"/>
      <c r="AC11" s="549"/>
      <c r="AD11" s="460"/>
      <c r="AE11" s="461"/>
      <c r="AF11" s="461"/>
      <c r="AG11" s="462"/>
      <c r="AH11" s="463"/>
      <c r="AI11" s="464"/>
      <c r="AJ11" s="484" t="s">
        <v>255</v>
      </c>
      <c r="AK11" s="485"/>
      <c r="AL11" s="485"/>
      <c r="AM11" s="485"/>
      <c r="AN11" s="486"/>
      <c r="AO11" s="500"/>
      <c r="AP11" s="487" t="s">
        <v>286</v>
      </c>
      <c r="AQ11" s="550"/>
      <c r="AR11" s="550"/>
      <c r="AS11" s="550"/>
      <c r="AT11" s="550"/>
      <c r="AU11" s="550"/>
      <c r="AV11" s="551" t="s">
        <v>287</v>
      </c>
      <c r="AW11" s="551"/>
      <c r="AX11" s="551"/>
      <c r="AY11" s="551"/>
      <c r="AZ11" s="551"/>
      <c r="BA11" s="551"/>
      <c r="BC11" s="551" t="s">
        <v>288</v>
      </c>
      <c r="BD11" s="551"/>
      <c r="BE11" s="551"/>
      <c r="BF11" s="551"/>
      <c r="BG11" s="551"/>
      <c r="BH11" s="551" t="s">
        <v>289</v>
      </c>
      <c r="BI11" s="551"/>
      <c r="BJ11" s="551"/>
      <c r="BK11" s="551"/>
      <c r="BL11" s="551"/>
      <c r="BM11" s="551"/>
      <c r="BN11" s="487"/>
      <c r="BO11" s="487"/>
      <c r="BP11" s="487"/>
      <c r="BQ11" s="487"/>
      <c r="BR11" s="487"/>
      <c r="BS11" s="504"/>
      <c r="BT11" s="552"/>
      <c r="BU11" s="552"/>
      <c r="BV11" s="552"/>
      <c r="BW11" s="553"/>
    </row>
    <row r="12" spans="1:75" ht="29.25" customHeight="1" x14ac:dyDescent="0.15">
      <c r="A12" s="508"/>
      <c r="B12" s="526"/>
      <c r="C12" s="554"/>
      <c r="D12" s="555"/>
      <c r="E12" s="556"/>
      <c r="F12" s="556"/>
      <c r="G12" s="556"/>
      <c r="H12" s="556"/>
      <c r="I12" s="556"/>
      <c r="J12" s="556"/>
      <c r="K12" s="556"/>
      <c r="L12" s="556"/>
      <c r="M12" s="556"/>
      <c r="N12" s="556"/>
      <c r="O12" s="556"/>
      <c r="P12" s="556"/>
      <c r="Q12" s="556"/>
      <c r="R12" s="556"/>
      <c r="S12" s="556"/>
      <c r="T12" s="556"/>
      <c r="U12" s="556"/>
      <c r="V12" s="556"/>
      <c r="W12" s="556"/>
      <c r="X12" s="556"/>
      <c r="Y12" s="556"/>
      <c r="Z12" s="556"/>
      <c r="AA12" s="556"/>
      <c r="AB12" s="556"/>
      <c r="AC12" s="557"/>
      <c r="AD12" s="460"/>
      <c r="AE12" s="461"/>
      <c r="AF12" s="461"/>
      <c r="AG12" s="462"/>
      <c r="AH12" s="463"/>
      <c r="AI12" s="464"/>
      <c r="AJ12" s="484" t="s">
        <v>264</v>
      </c>
      <c r="AK12" s="485"/>
      <c r="AL12" s="485"/>
      <c r="AM12" s="485"/>
      <c r="AN12" s="486"/>
      <c r="AO12" s="500"/>
      <c r="AP12" s="558"/>
      <c r="AQ12" s="487" t="s">
        <v>290</v>
      </c>
      <c r="AS12" s="501"/>
      <c r="AT12" s="501"/>
      <c r="AU12" s="501"/>
      <c r="AV12" s="551" t="s">
        <v>291</v>
      </c>
      <c r="AW12" s="502"/>
      <c r="AX12" s="502"/>
      <c r="AY12" s="502"/>
      <c r="AZ12" s="502"/>
      <c r="BA12" s="502"/>
      <c r="BB12" s="502"/>
      <c r="BC12" s="502"/>
      <c r="BD12" s="502"/>
      <c r="BE12" s="502"/>
      <c r="BF12" s="487"/>
      <c r="BG12" s="487"/>
      <c r="BH12" s="487"/>
      <c r="BI12" s="487" t="s">
        <v>292</v>
      </c>
      <c r="BJ12" s="487"/>
      <c r="BK12" s="487"/>
      <c r="BL12" s="487"/>
      <c r="BM12" s="487"/>
      <c r="BN12" s="487"/>
      <c r="BO12" s="487"/>
      <c r="BP12" s="487"/>
      <c r="BQ12" s="487"/>
      <c r="BR12" s="487"/>
      <c r="BS12" s="487"/>
      <c r="BT12" s="487"/>
      <c r="BU12" s="487"/>
      <c r="BV12" s="487"/>
      <c r="BW12" s="488"/>
    </row>
    <row r="13" spans="1:75" ht="28.5" customHeight="1" x14ac:dyDescent="0.15">
      <c r="A13" s="508"/>
      <c r="B13" s="559" t="s">
        <v>293</v>
      </c>
      <c r="C13" s="560"/>
      <c r="D13" s="561"/>
      <c r="E13" s="561" t="s">
        <v>21</v>
      </c>
      <c r="F13" s="562"/>
      <c r="G13" s="562"/>
      <c r="H13" s="562"/>
      <c r="I13" s="562"/>
      <c r="J13" s="561" t="s">
        <v>29</v>
      </c>
      <c r="K13" s="563"/>
      <c r="L13" s="564"/>
      <c r="M13" s="564"/>
      <c r="N13" s="564"/>
      <c r="O13" s="545" t="s">
        <v>285</v>
      </c>
      <c r="P13" s="562"/>
      <c r="Q13" s="562"/>
      <c r="R13" s="562"/>
      <c r="S13" s="562"/>
      <c r="T13" s="562"/>
      <c r="U13" s="563"/>
      <c r="V13" s="563"/>
      <c r="W13" s="563"/>
      <c r="X13" s="563"/>
      <c r="Y13" s="563"/>
      <c r="Z13" s="563"/>
      <c r="AA13" s="563"/>
      <c r="AB13" s="563"/>
      <c r="AC13" s="565"/>
      <c r="AD13" s="460"/>
      <c r="AE13" s="461"/>
      <c r="AF13" s="461"/>
      <c r="AG13" s="462"/>
      <c r="AH13" s="463"/>
      <c r="AI13" s="464"/>
      <c r="AJ13" s="484" t="s">
        <v>294</v>
      </c>
      <c r="AK13" s="485"/>
      <c r="AL13" s="485"/>
      <c r="AM13" s="485"/>
      <c r="AN13" s="486"/>
      <c r="AO13" s="566"/>
      <c r="AP13" s="558"/>
      <c r="AQ13" s="487" t="s">
        <v>295</v>
      </c>
      <c r="AR13" s="502"/>
      <c r="AS13" s="502"/>
      <c r="AT13" s="502"/>
      <c r="AU13" s="502"/>
      <c r="AV13" s="502"/>
      <c r="AW13" s="502"/>
      <c r="AX13" s="551" t="s">
        <v>296</v>
      </c>
      <c r="AY13" s="502"/>
      <c r="AZ13" s="502"/>
      <c r="BA13" s="502"/>
      <c r="BB13" s="502"/>
      <c r="BC13" s="502"/>
      <c r="BD13" s="502"/>
      <c r="BE13" s="502"/>
      <c r="BF13" s="487"/>
      <c r="BG13" s="487"/>
      <c r="BH13" s="487"/>
      <c r="BI13" s="551" t="s">
        <v>297</v>
      </c>
      <c r="BJ13" s="487"/>
      <c r="BK13" s="487"/>
      <c r="BL13" s="487"/>
      <c r="BM13" s="487"/>
      <c r="BN13" s="487"/>
      <c r="BO13" s="487"/>
      <c r="BP13" s="487"/>
      <c r="BQ13" s="487"/>
      <c r="BR13" s="487"/>
      <c r="BS13" s="487"/>
      <c r="BT13" s="487"/>
      <c r="BU13" s="487"/>
      <c r="BV13" s="487"/>
      <c r="BW13" s="488"/>
    </row>
    <row r="14" spans="1:75" ht="27.75" customHeight="1" x14ac:dyDescent="0.15">
      <c r="A14" s="508"/>
      <c r="B14" s="559" t="s">
        <v>298</v>
      </c>
      <c r="C14" s="567"/>
      <c r="D14" s="567"/>
      <c r="E14" s="567"/>
      <c r="F14" s="560"/>
      <c r="G14" s="568"/>
      <c r="H14" s="561" t="s">
        <v>299</v>
      </c>
      <c r="I14" s="568"/>
      <c r="J14" s="561" t="s">
        <v>300</v>
      </c>
      <c r="K14" s="561"/>
      <c r="L14" s="564"/>
      <c r="M14" s="564"/>
      <c r="N14" s="564"/>
      <c r="O14" s="569" t="s">
        <v>301</v>
      </c>
      <c r="P14" s="569"/>
      <c r="Q14" s="561" t="s">
        <v>302</v>
      </c>
      <c r="R14" s="431"/>
      <c r="S14" s="570"/>
      <c r="T14" s="571"/>
      <c r="U14" s="571"/>
      <c r="V14" s="572" t="s">
        <v>29</v>
      </c>
      <c r="W14" s="573" t="s">
        <v>232</v>
      </c>
      <c r="X14" s="574" t="s">
        <v>40</v>
      </c>
      <c r="Y14" s="561"/>
      <c r="Z14" s="564"/>
      <c r="AA14" s="564"/>
      <c r="AB14" s="564"/>
      <c r="AC14" s="575" t="s">
        <v>29</v>
      </c>
      <c r="AD14" s="460"/>
      <c r="AE14" s="461"/>
      <c r="AF14" s="461"/>
      <c r="AG14" s="462"/>
      <c r="AH14" s="463"/>
      <c r="AI14" s="464"/>
      <c r="AJ14" s="465" t="s">
        <v>303</v>
      </c>
      <c r="AK14" s="466"/>
      <c r="AL14" s="466"/>
      <c r="AM14" s="466"/>
      <c r="AN14" s="467"/>
      <c r="AO14" s="468"/>
      <c r="AQ14" s="469" t="s">
        <v>304</v>
      </c>
      <c r="AR14" s="469"/>
      <c r="AS14" s="469"/>
      <c r="AT14" s="469"/>
      <c r="AU14" s="566"/>
      <c r="AV14" s="469"/>
      <c r="AW14" s="469" t="s">
        <v>305</v>
      </c>
      <c r="AX14" s="469"/>
      <c r="AY14" s="469"/>
      <c r="AZ14" s="566"/>
      <c r="BA14" s="469"/>
      <c r="BB14" s="469" t="s">
        <v>306</v>
      </c>
      <c r="BC14" s="469"/>
      <c r="BD14" s="469"/>
      <c r="BE14" s="469"/>
      <c r="BF14" s="469"/>
      <c r="BG14" s="566"/>
      <c r="BH14" s="469"/>
      <c r="BI14" s="469" t="s">
        <v>40</v>
      </c>
      <c r="BJ14" s="469"/>
      <c r="BK14" s="469"/>
      <c r="BL14" s="469"/>
      <c r="BM14" s="473"/>
      <c r="BN14" s="473"/>
      <c r="BO14" s="473"/>
      <c r="BP14" s="473"/>
      <c r="BQ14" s="473"/>
      <c r="BR14" s="473"/>
      <c r="BS14" s="473"/>
      <c r="BT14" s="473"/>
      <c r="BU14" s="473"/>
      <c r="BV14" s="473"/>
      <c r="BW14" s="576" t="s">
        <v>29</v>
      </c>
    </row>
    <row r="15" spans="1:75" ht="28.5" customHeight="1" x14ac:dyDescent="0.15">
      <c r="A15" s="508"/>
      <c r="B15" s="577" t="s">
        <v>307</v>
      </c>
      <c r="C15" s="578"/>
      <c r="D15" s="578"/>
      <c r="E15" s="578"/>
      <c r="F15" s="579"/>
      <c r="G15" s="580"/>
      <c r="H15" s="564"/>
      <c r="I15" s="564"/>
      <c r="J15" s="564"/>
      <c r="K15" s="564"/>
      <c r="L15" s="564"/>
      <c r="M15" s="564"/>
      <c r="N15" s="564"/>
      <c r="O15" s="581" t="s">
        <v>308</v>
      </c>
      <c r="P15" s="563"/>
      <c r="Q15" s="582"/>
      <c r="R15" s="564"/>
      <c r="S15" s="564"/>
      <c r="T15" s="564"/>
      <c r="U15" s="564"/>
      <c r="V15" s="564"/>
      <c r="W15" s="564"/>
      <c r="X15" s="561" t="s">
        <v>309</v>
      </c>
      <c r="Y15" s="563"/>
      <c r="Z15" s="563"/>
      <c r="AA15" s="563"/>
      <c r="AB15" s="563"/>
      <c r="AC15" s="565"/>
      <c r="AD15" s="460"/>
      <c r="AE15" s="461"/>
      <c r="AF15" s="461"/>
      <c r="AG15" s="583" t="s">
        <v>310</v>
      </c>
      <c r="AH15" s="584"/>
      <c r="AI15" s="585"/>
      <c r="AJ15" s="586"/>
      <c r="AK15" s="587"/>
      <c r="AL15" s="587"/>
      <c r="AM15" s="587"/>
      <c r="AN15" s="587"/>
      <c r="AO15" s="587"/>
      <c r="AP15" s="587"/>
      <c r="AQ15" s="587"/>
      <c r="AR15" s="587"/>
      <c r="AS15" s="587"/>
      <c r="AT15" s="587"/>
      <c r="AU15" s="587"/>
      <c r="AV15" s="587"/>
      <c r="AW15" s="587"/>
      <c r="AX15" s="587"/>
      <c r="AY15" s="587"/>
      <c r="AZ15" s="587"/>
      <c r="BA15" s="587"/>
      <c r="BB15" s="587"/>
      <c r="BC15" s="587"/>
      <c r="BD15" s="587"/>
      <c r="BE15" s="587"/>
      <c r="BF15" s="587"/>
      <c r="BG15" s="587"/>
      <c r="BH15" s="587"/>
      <c r="BI15" s="587"/>
      <c r="BJ15" s="587"/>
      <c r="BK15" s="587"/>
      <c r="BL15" s="587"/>
      <c r="BM15" s="587"/>
      <c r="BN15" s="587"/>
      <c r="BO15" s="587"/>
      <c r="BP15" s="587"/>
      <c r="BQ15" s="587"/>
      <c r="BR15" s="587"/>
      <c r="BS15" s="587"/>
      <c r="BT15" s="587"/>
      <c r="BU15" s="587"/>
      <c r="BV15" s="587"/>
      <c r="BW15" s="588"/>
    </row>
    <row r="16" spans="1:75" ht="23.25" customHeight="1" x14ac:dyDescent="0.15">
      <c r="A16" s="508"/>
      <c r="B16" s="589" t="s">
        <v>311</v>
      </c>
      <c r="C16" s="590"/>
      <c r="D16" s="590"/>
      <c r="E16" s="590"/>
      <c r="F16" s="591"/>
      <c r="G16" s="592"/>
      <c r="H16" s="593"/>
      <c r="I16" s="593"/>
      <c r="J16" s="593"/>
      <c r="K16" s="593"/>
      <c r="L16" s="593"/>
      <c r="M16" s="593"/>
      <c r="N16" s="593"/>
      <c r="O16" s="593"/>
      <c r="P16" s="593"/>
      <c r="Q16" s="593"/>
      <c r="R16" s="593"/>
      <c r="S16" s="593"/>
      <c r="T16" s="593"/>
      <c r="U16" s="593"/>
      <c r="V16" s="593"/>
      <c r="W16" s="593"/>
      <c r="X16" s="593"/>
      <c r="Y16" s="593"/>
      <c r="Z16" s="593"/>
      <c r="AA16" s="593"/>
      <c r="AB16" s="593"/>
      <c r="AC16" s="594"/>
      <c r="AD16" s="460"/>
      <c r="AE16" s="461"/>
      <c r="AF16" s="461"/>
      <c r="AG16" s="583"/>
      <c r="AH16" s="584"/>
      <c r="AI16" s="585"/>
      <c r="AJ16" s="595"/>
      <c r="AK16" s="596"/>
      <c r="AL16" s="596"/>
      <c r="AM16" s="596"/>
      <c r="AN16" s="596"/>
      <c r="AO16" s="596"/>
      <c r="AP16" s="596"/>
      <c r="AQ16" s="596"/>
      <c r="AR16" s="596"/>
      <c r="AS16" s="596"/>
      <c r="AT16" s="596"/>
      <c r="AU16" s="596"/>
      <c r="AV16" s="596"/>
      <c r="AW16" s="596"/>
      <c r="AX16" s="596"/>
      <c r="AY16" s="596"/>
      <c r="AZ16" s="596"/>
      <c r="BA16" s="596"/>
      <c r="BB16" s="596"/>
      <c r="BC16" s="596"/>
      <c r="BD16" s="596"/>
      <c r="BE16" s="596"/>
      <c r="BF16" s="596"/>
      <c r="BG16" s="596"/>
      <c r="BH16" s="596"/>
      <c r="BI16" s="596"/>
      <c r="BJ16" s="596"/>
      <c r="BK16" s="596"/>
      <c r="BL16" s="596"/>
      <c r="BM16" s="596"/>
      <c r="BN16" s="596"/>
      <c r="BO16" s="596"/>
      <c r="BP16" s="596"/>
      <c r="BQ16" s="596"/>
      <c r="BR16" s="596"/>
      <c r="BS16" s="596"/>
      <c r="BT16" s="596"/>
      <c r="BU16" s="596"/>
      <c r="BV16" s="596"/>
      <c r="BW16" s="597"/>
    </row>
    <row r="17" spans="1:75" ht="27" customHeight="1" x14ac:dyDescent="0.15">
      <c r="A17" s="508"/>
      <c r="B17" s="598"/>
      <c r="C17" s="599"/>
      <c r="D17" s="599"/>
      <c r="E17" s="599"/>
      <c r="F17" s="600"/>
      <c r="G17" s="601"/>
      <c r="H17" s="602"/>
      <c r="I17" s="602"/>
      <c r="J17" s="602"/>
      <c r="K17" s="602"/>
      <c r="L17" s="602"/>
      <c r="M17" s="602"/>
      <c r="N17" s="602"/>
      <c r="O17" s="602"/>
      <c r="P17" s="602"/>
      <c r="Q17" s="602"/>
      <c r="R17" s="602"/>
      <c r="S17" s="602"/>
      <c r="T17" s="602"/>
      <c r="U17" s="602"/>
      <c r="V17" s="602"/>
      <c r="W17" s="602"/>
      <c r="X17" s="602"/>
      <c r="Y17" s="602"/>
      <c r="Z17" s="602"/>
      <c r="AA17" s="602"/>
      <c r="AB17" s="602"/>
      <c r="AC17" s="603"/>
      <c r="AD17" s="460"/>
      <c r="AE17" s="461"/>
      <c r="AF17" s="461"/>
      <c r="AG17" s="583"/>
      <c r="AH17" s="584"/>
      <c r="AI17" s="585"/>
      <c r="AJ17" s="595"/>
      <c r="AK17" s="596"/>
      <c r="AL17" s="596"/>
      <c r="AM17" s="596"/>
      <c r="AN17" s="596"/>
      <c r="AO17" s="596"/>
      <c r="AP17" s="596"/>
      <c r="AQ17" s="596"/>
      <c r="AR17" s="596"/>
      <c r="AS17" s="596"/>
      <c r="AT17" s="596"/>
      <c r="AU17" s="596"/>
      <c r="AV17" s="596"/>
      <c r="AW17" s="596"/>
      <c r="AX17" s="596"/>
      <c r="AY17" s="596"/>
      <c r="AZ17" s="596"/>
      <c r="BA17" s="596"/>
      <c r="BB17" s="596"/>
      <c r="BC17" s="596"/>
      <c r="BD17" s="596"/>
      <c r="BE17" s="596"/>
      <c r="BF17" s="596"/>
      <c r="BG17" s="596"/>
      <c r="BH17" s="596"/>
      <c r="BI17" s="596"/>
      <c r="BJ17" s="596"/>
      <c r="BK17" s="596"/>
      <c r="BL17" s="596"/>
      <c r="BM17" s="596"/>
      <c r="BN17" s="596"/>
      <c r="BO17" s="596"/>
      <c r="BP17" s="596"/>
      <c r="BQ17" s="596"/>
      <c r="BR17" s="596"/>
      <c r="BS17" s="596"/>
      <c r="BT17" s="596"/>
      <c r="BU17" s="596"/>
      <c r="BV17" s="596"/>
      <c r="BW17" s="597"/>
    </row>
    <row r="18" spans="1:75" ht="26.1" customHeight="1" x14ac:dyDescent="0.15">
      <c r="A18" s="508"/>
      <c r="B18" s="509" t="s">
        <v>312</v>
      </c>
      <c r="C18" s="542"/>
      <c r="D18" s="542"/>
      <c r="E18" s="542"/>
      <c r="F18" s="510"/>
      <c r="G18" s="573" t="s">
        <v>232</v>
      </c>
      <c r="H18" s="604" t="s">
        <v>313</v>
      </c>
      <c r="I18" s="604"/>
      <c r="J18" s="604"/>
      <c r="K18" s="604"/>
      <c r="L18" s="604"/>
      <c r="M18" s="574" t="s">
        <v>314</v>
      </c>
      <c r="N18" s="431"/>
      <c r="O18" s="431"/>
      <c r="P18" s="431"/>
      <c r="Q18" s="431"/>
      <c r="R18" s="431"/>
      <c r="S18" s="564"/>
      <c r="T18" s="564"/>
      <c r="U18" s="564"/>
      <c r="V18" s="605" t="s">
        <v>29</v>
      </c>
      <c r="W18" s="573" t="s">
        <v>232</v>
      </c>
      <c r="X18" s="574" t="s">
        <v>40</v>
      </c>
      <c r="Y18" s="431"/>
      <c r="Z18" s="564"/>
      <c r="AA18" s="564"/>
      <c r="AB18" s="564"/>
      <c r="AC18" s="575" t="s">
        <v>29</v>
      </c>
      <c r="AD18" s="460"/>
      <c r="AE18" s="461"/>
      <c r="AF18" s="461"/>
      <c r="AG18" s="583"/>
      <c r="AH18" s="584"/>
      <c r="AI18" s="585"/>
      <c r="AJ18" s="595"/>
      <c r="AK18" s="596"/>
      <c r="AL18" s="596"/>
      <c r="AM18" s="596"/>
      <c r="AN18" s="596"/>
      <c r="AO18" s="596"/>
      <c r="AP18" s="596"/>
      <c r="AQ18" s="596"/>
      <c r="AR18" s="596"/>
      <c r="AS18" s="596"/>
      <c r="AT18" s="596"/>
      <c r="AU18" s="596"/>
      <c r="AV18" s="596"/>
      <c r="AW18" s="596"/>
      <c r="AX18" s="596"/>
      <c r="AY18" s="596"/>
      <c r="AZ18" s="596"/>
      <c r="BA18" s="596"/>
      <c r="BB18" s="596"/>
      <c r="BC18" s="596"/>
      <c r="BD18" s="596"/>
      <c r="BE18" s="596"/>
      <c r="BF18" s="596"/>
      <c r="BG18" s="596"/>
      <c r="BH18" s="596"/>
      <c r="BI18" s="596"/>
      <c r="BJ18" s="596"/>
      <c r="BK18" s="596"/>
      <c r="BL18" s="596"/>
      <c r="BM18" s="596"/>
      <c r="BN18" s="596"/>
      <c r="BO18" s="596"/>
      <c r="BP18" s="596"/>
      <c r="BQ18" s="596"/>
      <c r="BR18" s="596"/>
      <c r="BS18" s="596"/>
      <c r="BT18" s="596"/>
      <c r="BU18" s="596"/>
      <c r="BV18" s="596"/>
      <c r="BW18" s="597"/>
    </row>
    <row r="19" spans="1:75" ht="26.1" customHeight="1" thickBot="1" x14ac:dyDescent="0.2">
      <c r="A19" s="508"/>
      <c r="B19" s="509" t="s">
        <v>315</v>
      </c>
      <c r="C19" s="542"/>
      <c r="D19" s="542"/>
      <c r="E19" s="542"/>
      <c r="F19" s="510"/>
      <c r="G19" s="573" t="s">
        <v>232</v>
      </c>
      <c r="H19" s="606" t="s">
        <v>316</v>
      </c>
      <c r="I19" s="573" t="s">
        <v>232</v>
      </c>
      <c r="J19" s="606" t="s">
        <v>317</v>
      </c>
      <c r="K19" s="606" t="s">
        <v>21</v>
      </c>
      <c r="L19" s="607"/>
      <c r="M19" s="607"/>
      <c r="N19" s="561" t="s">
        <v>318</v>
      </c>
      <c r="O19" s="608"/>
      <c r="P19" s="561" t="s">
        <v>319</v>
      </c>
      <c r="Q19" s="609" t="s">
        <v>320</v>
      </c>
      <c r="R19" s="609"/>
      <c r="S19" s="609"/>
      <c r="T19" s="607"/>
      <c r="U19" s="607"/>
      <c r="V19" s="607"/>
      <c r="W19" s="607"/>
      <c r="X19" s="607"/>
      <c r="Y19" s="607"/>
      <c r="Z19" s="561" t="s">
        <v>29</v>
      </c>
      <c r="AA19" s="563"/>
      <c r="AB19" s="563"/>
      <c r="AC19" s="565"/>
      <c r="AD19" s="610"/>
      <c r="AE19" s="611"/>
      <c r="AF19" s="611"/>
      <c r="AG19" s="612"/>
      <c r="AH19" s="613"/>
      <c r="AI19" s="614"/>
      <c r="AJ19" s="615"/>
      <c r="AK19" s="616"/>
      <c r="AL19" s="616"/>
      <c r="AM19" s="616"/>
      <c r="AN19" s="616"/>
      <c r="AO19" s="616"/>
      <c r="AP19" s="616"/>
      <c r="AQ19" s="616"/>
      <c r="AR19" s="616"/>
      <c r="AS19" s="616"/>
      <c r="AT19" s="616"/>
      <c r="AU19" s="616"/>
      <c r="AV19" s="616"/>
      <c r="AW19" s="616"/>
      <c r="AX19" s="616"/>
      <c r="AY19" s="616"/>
      <c r="AZ19" s="616"/>
      <c r="BA19" s="616"/>
      <c r="BB19" s="616"/>
      <c r="BC19" s="616"/>
      <c r="BD19" s="616"/>
      <c r="BE19" s="616"/>
      <c r="BF19" s="616"/>
      <c r="BG19" s="616"/>
      <c r="BH19" s="616"/>
      <c r="BI19" s="616"/>
      <c r="BJ19" s="616"/>
      <c r="BK19" s="616"/>
      <c r="BL19" s="616"/>
      <c r="BM19" s="616"/>
      <c r="BN19" s="616"/>
      <c r="BO19" s="616"/>
      <c r="BP19" s="616"/>
      <c r="BQ19" s="616"/>
      <c r="BR19" s="616"/>
      <c r="BS19" s="616"/>
      <c r="BT19" s="616"/>
      <c r="BU19" s="616"/>
      <c r="BV19" s="616"/>
      <c r="BW19" s="617"/>
    </row>
    <row r="20" spans="1:75" ht="13.5" customHeight="1" thickBot="1" x14ac:dyDescent="0.2">
      <c r="A20" s="508"/>
      <c r="B20" s="618" t="s">
        <v>321</v>
      </c>
      <c r="C20" s="619"/>
      <c r="D20" s="619"/>
      <c r="E20" s="619"/>
      <c r="F20" s="620"/>
      <c r="G20" s="621" t="s">
        <v>322</v>
      </c>
      <c r="H20" s="622" t="s">
        <v>323</v>
      </c>
      <c r="I20" s="623" t="s">
        <v>322</v>
      </c>
      <c r="J20" s="622" t="s">
        <v>324</v>
      </c>
      <c r="K20" s="622" t="s">
        <v>21</v>
      </c>
      <c r="L20" s="624"/>
      <c r="M20" s="624"/>
      <c r="N20" s="624"/>
      <c r="O20" s="625" t="s">
        <v>325</v>
      </c>
      <c r="P20" s="626"/>
      <c r="Q20" s="626"/>
      <c r="R20" s="626"/>
      <c r="S20" s="626"/>
      <c r="T20" s="626"/>
      <c r="U20" s="626"/>
      <c r="V20" s="626"/>
      <c r="W20" s="626"/>
      <c r="X20" s="626"/>
      <c r="Y20" s="626"/>
      <c r="Z20" s="626"/>
      <c r="AA20" s="627"/>
      <c r="AB20" s="627"/>
      <c r="AC20" s="628"/>
      <c r="AD20" s="629"/>
      <c r="AE20" s="629"/>
      <c r="AF20" s="629"/>
      <c r="AG20" s="629"/>
      <c r="AH20" s="629"/>
      <c r="AI20" s="629"/>
      <c r="AJ20" s="629"/>
      <c r="AK20" s="629"/>
      <c r="AL20" s="629"/>
      <c r="AM20" s="629"/>
      <c r="AN20" s="629"/>
      <c r="AO20" s="629"/>
      <c r="AP20" s="629"/>
      <c r="AQ20" s="629"/>
      <c r="AR20" s="629"/>
      <c r="AS20" s="629"/>
      <c r="AT20" s="629"/>
      <c r="AU20" s="629"/>
      <c r="AV20" s="629"/>
      <c r="AW20" s="629"/>
      <c r="AX20" s="629"/>
      <c r="AY20" s="629"/>
      <c r="AZ20" s="629"/>
      <c r="BA20" s="629"/>
      <c r="BB20" s="629"/>
      <c r="BC20" s="629"/>
      <c r="BD20" s="629"/>
      <c r="BE20" s="629"/>
      <c r="BF20" s="630"/>
      <c r="BG20" s="631"/>
      <c r="BH20" s="631"/>
      <c r="BI20" s="631"/>
      <c r="BJ20" s="631"/>
      <c r="BK20" s="631"/>
      <c r="BL20" s="631"/>
      <c r="BM20" s="631"/>
      <c r="BN20" s="631"/>
      <c r="BO20" s="631"/>
      <c r="BP20" s="631"/>
      <c r="BQ20" s="631"/>
      <c r="BR20" s="631"/>
      <c r="BS20" s="631"/>
      <c r="BT20" s="631"/>
      <c r="BU20" s="631"/>
      <c r="BV20" s="631"/>
      <c r="BW20" s="631"/>
    </row>
    <row r="21" spans="1:75" ht="13.5" customHeight="1" x14ac:dyDescent="0.15">
      <c r="A21" s="508"/>
      <c r="B21" s="632"/>
      <c r="C21" s="633"/>
      <c r="D21" s="633"/>
      <c r="E21" s="633"/>
      <c r="F21" s="634"/>
      <c r="G21" s="635"/>
      <c r="H21" s="636"/>
      <c r="I21" s="637"/>
      <c r="J21" s="636"/>
      <c r="K21" s="636"/>
      <c r="L21" s="536"/>
      <c r="M21" s="536"/>
      <c r="N21" s="536"/>
      <c r="O21" s="638"/>
      <c r="P21" s="639"/>
      <c r="Q21" s="639"/>
      <c r="R21" s="639"/>
      <c r="S21" s="639"/>
      <c r="T21" s="639"/>
      <c r="U21" s="639"/>
      <c r="V21" s="639"/>
      <c r="W21" s="639"/>
      <c r="X21" s="639"/>
      <c r="Y21" s="639"/>
      <c r="Z21" s="639"/>
      <c r="AA21" s="639"/>
      <c r="AB21" s="639"/>
      <c r="AC21" s="640"/>
      <c r="AD21" s="489" t="s">
        <v>326</v>
      </c>
      <c r="AE21" s="641" t="s">
        <v>269</v>
      </c>
      <c r="AF21" s="642"/>
      <c r="AG21" s="642"/>
      <c r="AH21" s="642"/>
      <c r="AI21" s="642"/>
      <c r="AJ21" s="643" t="s">
        <v>327</v>
      </c>
      <c r="AK21" s="643"/>
      <c r="AL21" s="644"/>
      <c r="AM21" s="645" t="s">
        <v>328</v>
      </c>
      <c r="AN21" s="646"/>
      <c r="AO21" s="645" t="s">
        <v>329</v>
      </c>
      <c r="AP21" s="646"/>
      <c r="AQ21" s="646"/>
      <c r="AR21" s="645" t="s">
        <v>330</v>
      </c>
      <c r="AS21" s="646"/>
      <c r="AT21" s="646"/>
      <c r="AU21" s="646"/>
      <c r="AV21" s="646"/>
      <c r="AW21" s="646"/>
      <c r="AX21" s="646"/>
      <c r="AY21" s="646"/>
      <c r="AZ21" s="646"/>
      <c r="BA21" s="646"/>
      <c r="BB21" s="646"/>
      <c r="BC21" s="646"/>
      <c r="BD21" s="646"/>
      <c r="BE21" s="647"/>
      <c r="BF21" s="648" t="s">
        <v>331</v>
      </c>
      <c r="BG21" s="649"/>
      <c r="BH21" s="650"/>
      <c r="BI21" s="651"/>
      <c r="BJ21" s="651"/>
      <c r="BK21" s="651"/>
      <c r="BL21" s="651"/>
      <c r="BM21" s="651"/>
      <c r="BN21" s="651"/>
      <c r="BO21" s="651"/>
      <c r="BP21" s="651"/>
      <c r="BQ21" s="650"/>
      <c r="BR21" s="650"/>
      <c r="BS21" s="650"/>
      <c r="BT21" s="650"/>
      <c r="BU21" s="650"/>
      <c r="BV21" s="650"/>
      <c r="BW21" s="652"/>
    </row>
    <row r="22" spans="1:75" ht="26.25" customHeight="1" x14ac:dyDescent="0.15">
      <c r="A22" s="508"/>
      <c r="B22" s="632" t="s">
        <v>332</v>
      </c>
      <c r="C22" s="633"/>
      <c r="D22" s="633"/>
      <c r="E22" s="633"/>
      <c r="F22" s="634"/>
      <c r="G22" s="573" t="s">
        <v>232</v>
      </c>
      <c r="H22" s="561" t="s">
        <v>323</v>
      </c>
      <c r="I22" s="573" t="s">
        <v>232</v>
      </c>
      <c r="J22" s="561" t="s">
        <v>333</v>
      </c>
      <c r="K22" s="563"/>
      <c r="L22" s="573" t="s">
        <v>232</v>
      </c>
      <c r="M22" s="561" t="s">
        <v>334</v>
      </c>
      <c r="N22" s="653" t="s">
        <v>335</v>
      </c>
      <c r="O22" s="653"/>
      <c r="P22" s="653"/>
      <c r="Q22" s="654" t="s">
        <v>336</v>
      </c>
      <c r="R22" s="654"/>
      <c r="S22" s="654"/>
      <c r="T22" s="654" t="s">
        <v>337</v>
      </c>
      <c r="U22" s="654"/>
      <c r="V22" s="654"/>
      <c r="W22" s="561" t="s">
        <v>338</v>
      </c>
      <c r="X22" s="563"/>
      <c r="Y22" s="655"/>
      <c r="Z22" s="656"/>
      <c r="AA22" s="656"/>
      <c r="AB22" s="561" t="s">
        <v>339</v>
      </c>
      <c r="AC22" s="565"/>
      <c r="AD22" s="508"/>
      <c r="AE22" s="657"/>
      <c r="AF22" s="564"/>
      <c r="AG22" s="564"/>
      <c r="AH22" s="564"/>
      <c r="AI22" s="564"/>
      <c r="AJ22" s="658" t="s">
        <v>340</v>
      </c>
      <c r="AK22" s="659"/>
      <c r="AL22" s="660" t="s">
        <v>29</v>
      </c>
      <c r="AM22" s="661"/>
      <c r="AN22" s="662"/>
      <c r="AO22" s="663"/>
      <c r="AP22" s="564"/>
      <c r="AQ22" s="664"/>
      <c r="AR22" s="665" t="s">
        <v>299</v>
      </c>
      <c r="AS22" s="623"/>
      <c r="AT22" s="666"/>
      <c r="AU22" s="667"/>
      <c r="AV22" s="624"/>
      <c r="AW22" s="624"/>
      <c r="AX22" s="624"/>
      <c r="AY22" s="624"/>
      <c r="AZ22" s="624"/>
      <c r="BA22" s="624"/>
      <c r="BB22" s="624"/>
      <c r="BC22" s="624"/>
      <c r="BD22" s="624"/>
      <c r="BE22" s="668"/>
      <c r="BF22" s="518"/>
      <c r="BG22" s="518"/>
      <c r="BH22" s="669"/>
      <c r="BI22" s="670"/>
      <c r="BJ22" s="670"/>
      <c r="BK22" s="670"/>
      <c r="BL22" s="670"/>
      <c r="BM22" s="671"/>
      <c r="BN22" s="671"/>
      <c r="BO22" s="671"/>
      <c r="BP22" s="671"/>
      <c r="BQ22" s="520"/>
      <c r="BR22" s="520"/>
      <c r="BS22" s="520"/>
      <c r="BT22" s="520"/>
      <c r="BU22" s="520"/>
      <c r="BV22" s="520"/>
      <c r="BW22" s="672"/>
    </row>
    <row r="23" spans="1:75" ht="26.25" customHeight="1" x14ac:dyDescent="0.15">
      <c r="A23" s="508"/>
      <c r="B23" s="673" t="s">
        <v>341</v>
      </c>
      <c r="C23" s="674"/>
      <c r="D23" s="675" t="s">
        <v>342</v>
      </c>
      <c r="E23" s="676"/>
      <c r="F23" s="676"/>
      <c r="G23" s="677"/>
      <c r="H23" s="678" t="s">
        <v>343</v>
      </c>
      <c r="I23" s="679"/>
      <c r="J23" s="680"/>
      <c r="K23" s="681" t="s">
        <v>344</v>
      </c>
      <c r="L23" s="682"/>
      <c r="M23" s="683"/>
      <c r="N23" s="684"/>
      <c r="O23" s="685"/>
      <c r="P23" s="685"/>
      <c r="Q23" s="685"/>
      <c r="R23" s="685"/>
      <c r="S23" s="685"/>
      <c r="T23" s="686" t="s">
        <v>285</v>
      </c>
      <c r="U23" s="687"/>
      <c r="V23" s="685"/>
      <c r="W23" s="685"/>
      <c r="X23" s="685"/>
      <c r="Y23" s="685"/>
      <c r="Z23" s="685"/>
      <c r="AA23" s="685"/>
      <c r="AB23" s="685"/>
      <c r="AC23" s="688"/>
      <c r="AD23" s="508"/>
      <c r="AE23" s="689"/>
      <c r="AF23" s="624"/>
      <c r="AG23" s="624"/>
      <c r="AH23" s="624"/>
      <c r="AI23" s="624"/>
      <c r="AJ23" s="690"/>
      <c r="AK23" s="691"/>
      <c r="AL23" s="692"/>
      <c r="AM23" s="693"/>
      <c r="AN23" s="694"/>
      <c r="AO23" s="689"/>
      <c r="AP23" s="624"/>
      <c r="AQ23" s="668"/>
      <c r="AR23" s="695" t="s">
        <v>345</v>
      </c>
      <c r="AS23" s="696"/>
      <c r="AT23" s="697"/>
      <c r="AU23" s="698"/>
      <c r="AV23" s="699"/>
      <c r="AW23" s="699"/>
      <c r="AX23" s="699"/>
      <c r="AY23" s="699"/>
      <c r="AZ23" s="699"/>
      <c r="BA23" s="699"/>
      <c r="BB23" s="699"/>
      <c r="BC23" s="699"/>
      <c r="BD23" s="699"/>
      <c r="BE23" s="700"/>
      <c r="BF23" s="518"/>
      <c r="BG23" s="518"/>
      <c r="BH23" s="669"/>
      <c r="BI23" s="670"/>
      <c r="BJ23" s="670"/>
      <c r="BK23" s="670"/>
      <c r="BL23" s="670"/>
      <c r="BM23" s="670"/>
      <c r="BN23" s="670"/>
      <c r="BO23" s="701"/>
      <c r="BP23" s="670"/>
      <c r="BQ23" s="520"/>
      <c r="BR23" s="520"/>
      <c r="BS23" s="520"/>
      <c r="BT23" s="520"/>
      <c r="BU23" s="520"/>
      <c r="BV23" s="520"/>
      <c r="BW23" s="672"/>
    </row>
    <row r="24" spans="1:75" ht="26.25" customHeight="1" x14ac:dyDescent="0.15">
      <c r="A24" s="508"/>
      <c r="B24" s="702"/>
      <c r="C24" s="703"/>
      <c r="D24" s="704"/>
      <c r="E24" s="705">
        <v>1</v>
      </c>
      <c r="F24" s="705">
        <v>2</v>
      </c>
      <c r="G24" s="706">
        <v>3</v>
      </c>
      <c r="H24" s="707" t="s">
        <v>346</v>
      </c>
      <c r="I24" s="708"/>
      <c r="J24" s="709"/>
      <c r="K24" s="710" t="s">
        <v>347</v>
      </c>
      <c r="L24" s="711"/>
      <c r="M24" s="712"/>
      <c r="N24" s="713" t="s">
        <v>4</v>
      </c>
      <c r="O24" s="714"/>
      <c r="P24" s="715"/>
      <c r="Q24" s="716" t="s">
        <v>5</v>
      </c>
      <c r="R24" s="715"/>
      <c r="S24" s="716" t="s">
        <v>6</v>
      </c>
      <c r="T24" s="715"/>
      <c r="U24" s="716" t="s">
        <v>7</v>
      </c>
      <c r="V24" s="717" t="s">
        <v>348</v>
      </c>
      <c r="W24" s="717"/>
      <c r="X24" s="717"/>
      <c r="Y24" s="717"/>
      <c r="Z24" s="717"/>
      <c r="AA24" s="717"/>
      <c r="AB24" s="717"/>
      <c r="AC24" s="718"/>
      <c r="AD24" s="508"/>
      <c r="AE24" s="719"/>
      <c r="AF24" s="720"/>
      <c r="AG24" s="720"/>
      <c r="AH24" s="720"/>
      <c r="AI24" s="720"/>
      <c r="AJ24" s="721" t="s">
        <v>340</v>
      </c>
      <c r="AK24" s="722"/>
      <c r="AL24" s="723" t="s">
        <v>29</v>
      </c>
      <c r="AM24" s="724"/>
      <c r="AN24" s="725"/>
      <c r="AO24" s="726"/>
      <c r="AP24" s="720"/>
      <c r="AQ24" s="727"/>
      <c r="AR24" s="728" t="s">
        <v>299</v>
      </c>
      <c r="AS24" s="729"/>
      <c r="AT24" s="730"/>
      <c r="AU24" s="719"/>
      <c r="AV24" s="720"/>
      <c r="AW24" s="720"/>
      <c r="AX24" s="720"/>
      <c r="AY24" s="720"/>
      <c r="AZ24" s="720"/>
      <c r="BA24" s="720"/>
      <c r="BB24" s="720"/>
      <c r="BC24" s="720"/>
      <c r="BD24" s="720"/>
      <c r="BE24" s="727"/>
      <c r="BF24" s="518"/>
      <c r="BG24" s="518"/>
      <c r="BH24" s="669"/>
      <c r="BI24" s="670"/>
      <c r="BJ24" s="670"/>
      <c r="BK24" s="670"/>
      <c r="BL24" s="670"/>
      <c r="BM24" s="670"/>
      <c r="BN24" s="670"/>
      <c r="BO24" s="670"/>
      <c r="BP24" s="670"/>
      <c r="BQ24" s="520"/>
      <c r="BR24" s="520"/>
      <c r="BS24" s="520"/>
      <c r="BT24" s="520"/>
      <c r="BU24" s="520"/>
      <c r="BV24" s="520"/>
      <c r="BW24" s="672"/>
    </row>
    <row r="25" spans="1:75" ht="26.25" customHeight="1" x14ac:dyDescent="0.15">
      <c r="A25" s="508"/>
      <c r="B25" s="731"/>
      <c r="C25" s="732"/>
      <c r="D25" s="733"/>
      <c r="E25" s="734">
        <v>4</v>
      </c>
      <c r="F25" s="735">
        <v>5</v>
      </c>
      <c r="G25" s="736"/>
      <c r="H25" s="737" t="s">
        <v>349</v>
      </c>
      <c r="I25" s="738"/>
      <c r="J25" s="739"/>
      <c r="K25" s="740" t="s">
        <v>350</v>
      </c>
      <c r="L25" s="741"/>
      <c r="M25" s="742"/>
      <c r="N25" s="743" t="s">
        <v>4</v>
      </c>
      <c r="O25" s="744"/>
      <c r="P25" s="745"/>
      <c r="Q25" s="746" t="s">
        <v>5</v>
      </c>
      <c r="R25" s="745"/>
      <c r="S25" s="746" t="s">
        <v>6</v>
      </c>
      <c r="T25" s="745"/>
      <c r="U25" s="746" t="s">
        <v>351</v>
      </c>
      <c r="V25" s="746"/>
      <c r="W25" s="746"/>
      <c r="X25" s="745"/>
      <c r="Y25" s="746" t="s">
        <v>5</v>
      </c>
      <c r="Z25" s="745"/>
      <c r="AA25" s="746" t="s">
        <v>6</v>
      </c>
      <c r="AB25" s="745"/>
      <c r="AC25" s="747" t="s">
        <v>7</v>
      </c>
      <c r="AD25" s="508"/>
      <c r="AE25" s="748"/>
      <c r="AF25" s="749"/>
      <c r="AG25" s="749"/>
      <c r="AH25" s="749"/>
      <c r="AI25" s="749"/>
      <c r="AJ25" s="750"/>
      <c r="AK25" s="751"/>
      <c r="AL25" s="752"/>
      <c r="AM25" s="753"/>
      <c r="AN25" s="754"/>
      <c r="AO25" s="748"/>
      <c r="AP25" s="749"/>
      <c r="AQ25" s="755"/>
      <c r="AR25" s="756" t="s">
        <v>345</v>
      </c>
      <c r="AS25" s="757"/>
      <c r="AT25" s="758"/>
      <c r="AU25" s="759"/>
      <c r="AV25" s="749"/>
      <c r="AW25" s="749"/>
      <c r="AX25" s="749"/>
      <c r="AY25" s="749"/>
      <c r="AZ25" s="749"/>
      <c r="BA25" s="749"/>
      <c r="BB25" s="749"/>
      <c r="BC25" s="749"/>
      <c r="BD25" s="749"/>
      <c r="BE25" s="755"/>
      <c r="BF25" s="518"/>
      <c r="BG25" s="518"/>
      <c r="BH25" s="669"/>
      <c r="BI25" s="670"/>
      <c r="BJ25" s="670"/>
      <c r="BK25" s="670"/>
      <c r="BL25" s="670"/>
      <c r="BM25" s="670"/>
      <c r="BN25" s="670"/>
      <c r="BO25" s="670"/>
      <c r="BP25" s="670"/>
      <c r="BQ25" s="520"/>
      <c r="BR25" s="520"/>
      <c r="BS25" s="520"/>
      <c r="BT25" s="520"/>
      <c r="BU25" s="520"/>
      <c r="BV25" s="520"/>
      <c r="BW25" s="672"/>
    </row>
    <row r="26" spans="1:75" ht="26.25" customHeight="1" x14ac:dyDescent="0.15">
      <c r="A26" s="508"/>
      <c r="B26" s="760" t="s">
        <v>352</v>
      </c>
      <c r="C26" s="761"/>
      <c r="D26" s="761"/>
      <c r="E26" s="761"/>
      <c r="F26" s="761"/>
      <c r="G26" s="762"/>
      <c r="H26" s="763"/>
      <c r="I26" s="764"/>
      <c r="J26" s="764"/>
      <c r="K26" s="764"/>
      <c r="L26" s="764"/>
      <c r="M26" s="764"/>
      <c r="N26" s="764"/>
      <c r="O26" s="764"/>
      <c r="P26" s="765"/>
      <c r="Q26" s="766" t="s">
        <v>353</v>
      </c>
      <c r="R26" s="767"/>
      <c r="S26" s="767"/>
      <c r="T26" s="767"/>
      <c r="U26" s="722"/>
      <c r="V26" s="722"/>
      <c r="W26" s="722"/>
      <c r="X26" s="722"/>
      <c r="Y26" s="722"/>
      <c r="Z26" s="722"/>
      <c r="AA26" s="722"/>
      <c r="AB26" s="722"/>
      <c r="AC26" s="768"/>
      <c r="AD26" s="508"/>
      <c r="AE26" s="769"/>
      <c r="AF26" s="536"/>
      <c r="AG26" s="536"/>
      <c r="AH26" s="536"/>
      <c r="AI26" s="536"/>
      <c r="AJ26" s="532" t="s">
        <v>340</v>
      </c>
      <c r="AK26" s="770"/>
      <c r="AL26" s="533" t="s">
        <v>29</v>
      </c>
      <c r="AM26" s="771"/>
      <c r="AN26" s="772"/>
      <c r="AO26" s="773"/>
      <c r="AP26" s="536"/>
      <c r="AQ26" s="774"/>
      <c r="AR26" s="775" t="s">
        <v>299</v>
      </c>
      <c r="AS26" s="776"/>
      <c r="AT26" s="777"/>
      <c r="AU26" s="778"/>
      <c r="AV26" s="779"/>
      <c r="AW26" s="779"/>
      <c r="AX26" s="779"/>
      <c r="AY26" s="779"/>
      <c r="AZ26" s="779"/>
      <c r="BA26" s="779"/>
      <c r="BB26" s="779"/>
      <c r="BC26" s="779"/>
      <c r="BD26" s="779"/>
      <c r="BE26" s="780"/>
      <c r="BF26" s="518"/>
      <c r="BG26" s="518"/>
      <c r="BH26" s="781"/>
      <c r="BI26" s="670"/>
      <c r="BJ26" s="670"/>
      <c r="BK26" s="670"/>
      <c r="BL26" s="670"/>
      <c r="BM26" s="670"/>
      <c r="BN26" s="670"/>
      <c r="BO26" s="670"/>
      <c r="BP26" s="670"/>
      <c r="BQ26" s="520"/>
      <c r="BR26" s="520"/>
      <c r="BS26" s="520"/>
      <c r="BT26" s="520"/>
      <c r="BU26" s="520"/>
      <c r="BV26" s="520"/>
      <c r="BW26" s="672"/>
    </row>
    <row r="27" spans="1:75" ht="26.25" customHeight="1" thickBot="1" x14ac:dyDescent="0.2">
      <c r="A27" s="782"/>
      <c r="B27" s="783" t="s">
        <v>293</v>
      </c>
      <c r="C27" s="784" t="s">
        <v>21</v>
      </c>
      <c r="D27" s="785"/>
      <c r="E27" s="785"/>
      <c r="F27" s="785"/>
      <c r="G27" s="786" t="s">
        <v>29</v>
      </c>
      <c r="H27" s="787"/>
      <c r="I27" s="787"/>
      <c r="J27" s="787"/>
      <c r="K27" s="786" t="s">
        <v>285</v>
      </c>
      <c r="L27" s="788"/>
      <c r="M27" s="788"/>
      <c r="N27" s="788"/>
      <c r="O27" s="788"/>
      <c r="P27" s="789" t="s">
        <v>354</v>
      </c>
      <c r="Q27" s="482"/>
      <c r="R27" s="788"/>
      <c r="S27" s="788"/>
      <c r="T27" s="788"/>
      <c r="U27" s="790" t="s">
        <v>29</v>
      </c>
      <c r="V27" s="787"/>
      <c r="W27" s="787"/>
      <c r="X27" s="787"/>
      <c r="Y27" s="789" t="s">
        <v>285</v>
      </c>
      <c r="Z27" s="791"/>
      <c r="AA27" s="791"/>
      <c r="AB27" s="791"/>
      <c r="AC27" s="792"/>
      <c r="AD27" s="782"/>
      <c r="AE27" s="793"/>
      <c r="AF27" s="794"/>
      <c r="AG27" s="794"/>
      <c r="AH27" s="794"/>
      <c r="AI27" s="794"/>
      <c r="AJ27" s="795"/>
      <c r="AK27" s="796"/>
      <c r="AL27" s="797"/>
      <c r="AM27" s="798"/>
      <c r="AN27" s="799"/>
      <c r="AO27" s="793"/>
      <c r="AP27" s="794"/>
      <c r="AQ27" s="800"/>
      <c r="AR27" s="801" t="s">
        <v>345</v>
      </c>
      <c r="AS27" s="802"/>
      <c r="AT27" s="803"/>
      <c r="AU27" s="804"/>
      <c r="AV27" s="805"/>
      <c r="AW27" s="805"/>
      <c r="AX27" s="805"/>
      <c r="AY27" s="805"/>
      <c r="AZ27" s="805"/>
      <c r="BA27" s="805"/>
      <c r="BB27" s="805"/>
      <c r="BC27" s="805"/>
      <c r="BD27" s="805"/>
      <c r="BE27" s="806"/>
      <c r="BF27" s="807"/>
      <c r="BG27" s="808" t="s">
        <v>355</v>
      </c>
      <c r="BH27" s="808"/>
      <c r="BI27" s="808"/>
      <c r="BJ27" s="808"/>
      <c r="BK27" s="808"/>
      <c r="BL27" s="808"/>
      <c r="BM27" s="808"/>
      <c r="BN27" s="808"/>
      <c r="BO27" s="808"/>
      <c r="BP27" s="808"/>
      <c r="BQ27" s="808"/>
      <c r="BR27" s="808"/>
      <c r="BS27" s="808"/>
      <c r="BT27" s="808"/>
      <c r="BU27" s="808"/>
      <c r="BV27" s="808"/>
      <c r="BW27" s="809"/>
    </row>
    <row r="28" spans="1:75" ht="9" customHeight="1" thickBot="1" x14ac:dyDescent="0.2">
      <c r="A28" s="810"/>
      <c r="B28" s="810"/>
      <c r="C28" s="810"/>
      <c r="D28" s="810"/>
      <c r="E28" s="810"/>
      <c r="F28" s="810"/>
      <c r="G28" s="810"/>
      <c r="H28" s="810"/>
      <c r="I28" s="810"/>
      <c r="J28" s="810"/>
      <c r="K28" s="810"/>
      <c r="L28" s="810"/>
      <c r="M28" s="810"/>
      <c r="N28" s="810"/>
      <c r="O28" s="810"/>
      <c r="P28" s="810"/>
      <c r="Q28" s="810"/>
      <c r="R28" s="810"/>
      <c r="S28" s="810"/>
      <c r="T28" s="810"/>
      <c r="U28" s="810"/>
      <c r="V28" s="810"/>
      <c r="W28" s="810"/>
      <c r="X28" s="810"/>
      <c r="Y28" s="810"/>
      <c r="Z28" s="810"/>
      <c r="AA28" s="810"/>
      <c r="AB28" s="810"/>
      <c r="AC28" s="810"/>
      <c r="AD28" s="519"/>
      <c r="AE28" s="519"/>
      <c r="AF28" s="519"/>
      <c r="AG28" s="519"/>
      <c r="AH28" s="519"/>
      <c r="AI28" s="519"/>
      <c r="AJ28" s="519"/>
      <c r="AK28" s="519"/>
      <c r="AL28" s="519"/>
      <c r="AM28" s="519"/>
      <c r="AN28" s="430"/>
      <c r="AO28" s="430"/>
      <c r="AP28" s="430"/>
      <c r="AQ28" s="430"/>
      <c r="AR28" s="430"/>
      <c r="AS28" s="430"/>
      <c r="AT28" s="430"/>
      <c r="AU28" s="430"/>
      <c r="AV28" s="430"/>
      <c r="AW28" s="430"/>
      <c r="AX28" s="430"/>
      <c r="AY28" s="430"/>
      <c r="AZ28" s="430"/>
      <c r="BA28" s="430"/>
      <c r="BB28" s="430"/>
      <c r="BC28" s="430"/>
      <c r="BD28" s="430"/>
      <c r="BE28" s="430"/>
      <c r="BF28" s="430"/>
      <c r="BG28" s="430"/>
      <c r="BH28" s="430"/>
      <c r="BI28" s="430"/>
      <c r="BJ28" s="430"/>
      <c r="BK28" s="430"/>
      <c r="BL28" s="430"/>
      <c r="BM28" s="430"/>
      <c r="BN28" s="430"/>
      <c r="BO28" s="430"/>
      <c r="BP28" s="430"/>
      <c r="BQ28" s="430"/>
      <c r="BR28" s="430"/>
      <c r="BS28" s="430"/>
      <c r="BT28" s="431"/>
      <c r="BU28" s="430"/>
      <c r="BV28" s="430"/>
    </row>
    <row r="29" spans="1:75" ht="24.75" customHeight="1" thickBot="1" x14ac:dyDescent="0.2">
      <c r="A29" s="489" t="s">
        <v>356</v>
      </c>
      <c r="B29" s="811" t="s">
        <v>261</v>
      </c>
      <c r="C29" s="812"/>
      <c r="D29" s="813"/>
      <c r="E29" s="814"/>
      <c r="F29" s="814"/>
      <c r="G29" s="814"/>
      <c r="H29" s="814"/>
      <c r="I29" s="814"/>
      <c r="J29" s="814"/>
      <c r="K29" s="815"/>
      <c r="L29" s="816" t="s">
        <v>357</v>
      </c>
      <c r="M29" s="817"/>
      <c r="N29" s="818" t="s">
        <v>329</v>
      </c>
      <c r="O29" s="819"/>
      <c r="P29" s="818" t="s">
        <v>328</v>
      </c>
      <c r="Q29" s="820"/>
      <c r="R29" s="819"/>
      <c r="S29" s="820" t="s">
        <v>358</v>
      </c>
      <c r="T29" s="820"/>
      <c r="U29" s="820"/>
      <c r="V29" s="820"/>
      <c r="W29" s="820"/>
      <c r="X29" s="820"/>
      <c r="Y29" s="820"/>
      <c r="Z29" s="820"/>
      <c r="AA29" s="820"/>
      <c r="AB29" s="820"/>
      <c r="AC29" s="821"/>
      <c r="AD29" s="822" t="s">
        <v>359</v>
      </c>
      <c r="AE29" s="822"/>
      <c r="AF29" s="822"/>
      <c r="AG29" s="822"/>
      <c r="AH29" s="822"/>
      <c r="AI29" s="822"/>
      <c r="AJ29" s="822"/>
      <c r="AK29" s="822"/>
      <c r="AL29" s="822"/>
      <c r="AM29" s="822"/>
      <c r="AN29" s="822"/>
      <c r="AO29" s="822"/>
      <c r="AP29" s="822"/>
      <c r="AQ29" s="822"/>
      <c r="AR29" s="822"/>
      <c r="AS29" s="822"/>
      <c r="AT29" s="822"/>
      <c r="AU29" s="822"/>
      <c r="AV29" s="822"/>
      <c r="AW29" s="822"/>
      <c r="AX29" s="822"/>
      <c r="AY29" s="822"/>
      <c r="AZ29" s="822"/>
      <c r="BA29" s="822"/>
      <c r="BB29" s="822"/>
      <c r="BC29" s="822"/>
      <c r="BD29" s="822"/>
      <c r="BE29" s="822"/>
      <c r="BF29" s="822"/>
      <c r="BG29" s="822"/>
      <c r="BH29" s="822"/>
      <c r="BI29" s="822"/>
      <c r="BJ29" s="822"/>
      <c r="BK29" s="822"/>
      <c r="BL29" s="822"/>
      <c r="BM29" s="822"/>
      <c r="BN29" s="822"/>
      <c r="BO29" s="822"/>
      <c r="BP29" s="822"/>
      <c r="BQ29" s="822"/>
      <c r="BR29" s="822"/>
      <c r="BS29" s="822"/>
      <c r="BT29" s="822"/>
      <c r="BU29" s="822"/>
      <c r="BV29" s="822"/>
      <c r="BW29" s="822"/>
    </row>
    <row r="30" spans="1:75" ht="21" customHeight="1" x14ac:dyDescent="0.15">
      <c r="A30" s="508"/>
      <c r="B30" s="509" t="s">
        <v>269</v>
      </c>
      <c r="C30" s="510"/>
      <c r="D30" s="823"/>
      <c r="E30" s="824"/>
      <c r="F30" s="824"/>
      <c r="G30" s="824"/>
      <c r="H30" s="824"/>
      <c r="I30" s="824"/>
      <c r="J30" s="824"/>
      <c r="K30" s="825"/>
      <c r="L30" s="826"/>
      <c r="M30" s="827"/>
      <c r="N30" s="828"/>
      <c r="O30" s="829"/>
      <c r="P30" s="667"/>
      <c r="Q30" s="624"/>
      <c r="R30" s="668"/>
      <c r="S30" s="691"/>
      <c r="T30" s="691"/>
      <c r="U30" s="691"/>
      <c r="V30" s="691"/>
      <c r="W30" s="691"/>
      <c r="X30" s="691"/>
      <c r="Y30" s="691"/>
      <c r="Z30" s="691"/>
      <c r="AA30" s="691"/>
      <c r="AB30" s="691"/>
      <c r="AC30" s="830"/>
      <c r="AD30" s="831"/>
      <c r="AE30" s="832" t="s">
        <v>360</v>
      </c>
      <c r="AF30" s="833"/>
      <c r="AG30" s="833"/>
      <c r="AH30" s="833"/>
      <c r="AI30" s="832" t="s">
        <v>241</v>
      </c>
      <c r="AJ30" s="833"/>
      <c r="AK30" s="833"/>
      <c r="AL30" s="833"/>
      <c r="AM30" s="832" t="s">
        <v>242</v>
      </c>
      <c r="AN30" s="833"/>
      <c r="AO30" s="833"/>
      <c r="AP30" s="833"/>
      <c r="AQ30" s="833"/>
      <c r="AR30" s="833"/>
      <c r="AS30" s="832" t="s">
        <v>243</v>
      </c>
      <c r="AT30" s="833"/>
      <c r="AU30" s="833"/>
      <c r="AV30" s="833"/>
      <c r="AW30" s="833"/>
      <c r="AX30" s="833"/>
      <c r="AY30" s="833"/>
      <c r="AZ30" s="833"/>
      <c r="BA30" s="832" t="s">
        <v>244</v>
      </c>
      <c r="BB30" s="833"/>
      <c r="BC30" s="833"/>
      <c r="BD30" s="833"/>
      <c r="BE30" s="833"/>
      <c r="BF30" s="833"/>
      <c r="BG30" s="833"/>
      <c r="BH30" s="833"/>
      <c r="BI30" s="832" t="s">
        <v>245</v>
      </c>
      <c r="BJ30" s="833"/>
      <c r="BK30" s="833"/>
      <c r="BL30" s="833"/>
      <c r="BM30" s="833"/>
      <c r="BN30" s="833"/>
      <c r="BO30" s="833"/>
      <c r="BP30" s="833"/>
      <c r="BQ30" s="832" t="s">
        <v>7</v>
      </c>
      <c r="BR30" s="833"/>
      <c r="BS30" s="833"/>
      <c r="BT30" s="833"/>
      <c r="BU30" s="833"/>
      <c r="BV30" s="833"/>
      <c r="BW30" s="834"/>
    </row>
    <row r="31" spans="1:75" ht="25.5" customHeight="1" x14ac:dyDescent="0.15">
      <c r="A31" s="508"/>
      <c r="B31" s="526"/>
      <c r="C31" s="527"/>
      <c r="D31" s="835"/>
      <c r="E31" s="836"/>
      <c r="F31" s="836"/>
      <c r="G31" s="836"/>
      <c r="H31" s="836"/>
      <c r="I31" s="836"/>
      <c r="J31" s="836"/>
      <c r="K31" s="837"/>
      <c r="L31" s="838"/>
      <c r="M31" s="839"/>
      <c r="N31" s="840"/>
      <c r="O31" s="770"/>
      <c r="P31" s="773"/>
      <c r="Q31" s="536"/>
      <c r="R31" s="774"/>
      <c r="S31" s="770"/>
      <c r="T31" s="770"/>
      <c r="U31" s="770"/>
      <c r="V31" s="770"/>
      <c r="W31" s="770"/>
      <c r="X31" s="770"/>
      <c r="Y31" s="770"/>
      <c r="Z31" s="770"/>
      <c r="AA31" s="770"/>
      <c r="AB31" s="770"/>
      <c r="AC31" s="841"/>
      <c r="AD31" s="842" t="s">
        <v>148</v>
      </c>
      <c r="AE31" s="843"/>
      <c r="AF31" s="843"/>
      <c r="AG31" s="843"/>
      <c r="AH31" s="843"/>
      <c r="AI31" s="843"/>
      <c r="AJ31" s="843"/>
      <c r="AK31" s="843"/>
      <c r="AL31" s="843"/>
      <c r="AM31" s="843"/>
      <c r="AN31" s="843"/>
      <c r="AO31" s="843"/>
      <c r="AP31" s="843"/>
      <c r="AQ31" s="843"/>
      <c r="AR31" s="843"/>
      <c r="AS31" s="843"/>
      <c r="AT31" s="843"/>
      <c r="AU31" s="843"/>
      <c r="AV31" s="843"/>
      <c r="AW31" s="843"/>
      <c r="AX31" s="843"/>
      <c r="AY31" s="843"/>
      <c r="AZ31" s="843"/>
      <c r="BA31" s="843"/>
      <c r="BB31" s="843"/>
      <c r="BC31" s="843"/>
      <c r="BD31" s="843"/>
      <c r="BE31" s="843"/>
      <c r="BF31" s="843"/>
      <c r="BG31" s="843"/>
      <c r="BH31" s="843"/>
      <c r="BI31" s="843"/>
      <c r="BJ31" s="843"/>
      <c r="BK31" s="843"/>
      <c r="BL31" s="843"/>
      <c r="BM31" s="843"/>
      <c r="BN31" s="843"/>
      <c r="BO31" s="843"/>
      <c r="BP31" s="843"/>
      <c r="BQ31" s="843"/>
      <c r="BR31" s="843"/>
      <c r="BS31" s="843"/>
      <c r="BT31" s="843"/>
      <c r="BU31" s="843"/>
      <c r="BV31" s="843"/>
      <c r="BW31" s="844"/>
    </row>
    <row r="32" spans="1:75" ht="25.5" customHeight="1" x14ac:dyDescent="0.15">
      <c r="A32" s="508"/>
      <c r="B32" s="509" t="s">
        <v>284</v>
      </c>
      <c r="C32" s="510"/>
      <c r="D32" s="548" t="s">
        <v>361</v>
      </c>
      <c r="E32" s="845"/>
      <c r="F32" s="845"/>
      <c r="G32" s="846" t="s">
        <v>285</v>
      </c>
      <c r="H32" s="845"/>
      <c r="I32" s="845"/>
      <c r="J32" s="845"/>
      <c r="K32" s="548"/>
      <c r="L32" s="548"/>
      <c r="M32" s="548"/>
      <c r="N32" s="548"/>
      <c r="O32" s="548"/>
      <c r="P32" s="548"/>
      <c r="Q32" s="548"/>
      <c r="R32" s="548"/>
      <c r="S32" s="548"/>
      <c r="T32" s="548"/>
      <c r="U32" s="548"/>
      <c r="V32" s="548"/>
      <c r="W32" s="548"/>
      <c r="X32" s="548"/>
      <c r="Y32" s="548"/>
      <c r="Z32" s="548"/>
      <c r="AA32" s="548"/>
      <c r="AB32" s="548"/>
      <c r="AC32" s="549"/>
      <c r="AD32" s="842"/>
      <c r="AE32" s="843"/>
      <c r="AF32" s="843"/>
      <c r="AG32" s="843"/>
      <c r="AH32" s="843"/>
      <c r="AI32" s="843"/>
      <c r="AJ32" s="843"/>
      <c r="AK32" s="843"/>
      <c r="AL32" s="843"/>
      <c r="AM32" s="843"/>
      <c r="AN32" s="843"/>
      <c r="AO32" s="843"/>
      <c r="AP32" s="843"/>
      <c r="AQ32" s="843"/>
      <c r="AR32" s="843"/>
      <c r="AS32" s="843"/>
      <c r="AT32" s="843"/>
      <c r="AU32" s="843"/>
      <c r="AV32" s="843"/>
      <c r="AW32" s="843"/>
      <c r="AX32" s="843"/>
      <c r="AY32" s="843"/>
      <c r="AZ32" s="843"/>
      <c r="BA32" s="843"/>
      <c r="BB32" s="843"/>
      <c r="BC32" s="843"/>
      <c r="BD32" s="843"/>
      <c r="BE32" s="843"/>
      <c r="BF32" s="843"/>
      <c r="BG32" s="843"/>
      <c r="BH32" s="843"/>
      <c r="BI32" s="843"/>
      <c r="BJ32" s="843"/>
      <c r="BK32" s="843"/>
      <c r="BL32" s="843"/>
      <c r="BM32" s="843"/>
      <c r="BN32" s="843"/>
      <c r="BO32" s="843"/>
      <c r="BP32" s="843"/>
      <c r="BQ32" s="843"/>
      <c r="BR32" s="843"/>
      <c r="BS32" s="843"/>
      <c r="BT32" s="843"/>
      <c r="BU32" s="843"/>
      <c r="BV32" s="843"/>
      <c r="BW32" s="844"/>
    </row>
    <row r="33" spans="1:75" ht="25.5" customHeight="1" x14ac:dyDescent="0.15">
      <c r="A33" s="508"/>
      <c r="B33" s="526"/>
      <c r="C33" s="527"/>
      <c r="D33" s="555"/>
      <c r="E33" s="556"/>
      <c r="F33" s="556"/>
      <c r="G33" s="556"/>
      <c r="H33" s="556"/>
      <c r="I33" s="556"/>
      <c r="J33" s="556"/>
      <c r="K33" s="556"/>
      <c r="L33" s="556"/>
      <c r="M33" s="556"/>
      <c r="N33" s="556"/>
      <c r="O33" s="556"/>
      <c r="P33" s="556"/>
      <c r="Q33" s="556"/>
      <c r="R33" s="556"/>
      <c r="S33" s="556"/>
      <c r="T33" s="556"/>
      <c r="U33" s="556"/>
      <c r="V33" s="556"/>
      <c r="W33" s="556"/>
      <c r="X33" s="556"/>
      <c r="Y33" s="556"/>
      <c r="Z33" s="556"/>
      <c r="AA33" s="556"/>
      <c r="AB33" s="556"/>
      <c r="AC33" s="557"/>
      <c r="AD33" s="847" t="s">
        <v>149</v>
      </c>
      <c r="AE33" s="843"/>
      <c r="AF33" s="843"/>
      <c r="AG33" s="843"/>
      <c r="AH33" s="843"/>
      <c r="AI33" s="843"/>
      <c r="AJ33" s="843"/>
      <c r="AK33" s="843"/>
      <c r="AL33" s="843"/>
      <c r="AM33" s="843"/>
      <c r="AN33" s="843"/>
      <c r="AO33" s="843"/>
      <c r="AP33" s="843"/>
      <c r="AQ33" s="843"/>
      <c r="AR33" s="843"/>
      <c r="AS33" s="843"/>
      <c r="AT33" s="843"/>
      <c r="AU33" s="843"/>
      <c r="AV33" s="843"/>
      <c r="AW33" s="843"/>
      <c r="AX33" s="843"/>
      <c r="AY33" s="843"/>
      <c r="AZ33" s="843"/>
      <c r="BA33" s="843"/>
      <c r="BB33" s="843"/>
      <c r="BC33" s="843"/>
      <c r="BD33" s="843"/>
      <c r="BE33" s="843"/>
      <c r="BF33" s="843"/>
      <c r="BG33" s="843"/>
      <c r="BH33" s="843"/>
      <c r="BI33" s="843"/>
      <c r="BJ33" s="843"/>
      <c r="BK33" s="843"/>
      <c r="BL33" s="843"/>
      <c r="BM33" s="843"/>
      <c r="BN33" s="843"/>
      <c r="BO33" s="843"/>
      <c r="BP33" s="843"/>
      <c r="BQ33" s="843"/>
      <c r="BR33" s="843"/>
      <c r="BS33" s="843"/>
      <c r="BT33" s="843"/>
      <c r="BU33" s="843"/>
      <c r="BV33" s="843"/>
      <c r="BW33" s="844"/>
    </row>
    <row r="34" spans="1:75" ht="25.5" customHeight="1" thickBot="1" x14ac:dyDescent="0.2">
      <c r="A34" s="782"/>
      <c r="B34" s="848" t="s">
        <v>293</v>
      </c>
      <c r="C34" s="849"/>
      <c r="D34" s="850" t="s">
        <v>21</v>
      </c>
      <c r="E34" s="851"/>
      <c r="F34" s="851"/>
      <c r="G34" s="851"/>
      <c r="H34" s="852" t="s">
        <v>29</v>
      </c>
      <c r="I34" s="794"/>
      <c r="J34" s="794"/>
      <c r="K34" s="794"/>
      <c r="L34" s="853" t="s">
        <v>285</v>
      </c>
      <c r="M34" s="851"/>
      <c r="N34" s="851"/>
      <c r="O34" s="851"/>
      <c r="P34" s="854" t="s">
        <v>345</v>
      </c>
      <c r="Q34" s="797"/>
      <c r="R34" s="850" t="s">
        <v>21</v>
      </c>
      <c r="S34" s="851"/>
      <c r="T34" s="851"/>
      <c r="U34" s="851"/>
      <c r="V34" s="852" t="s">
        <v>29</v>
      </c>
      <c r="W34" s="794"/>
      <c r="X34" s="794"/>
      <c r="Y34" s="794"/>
      <c r="Z34" s="852" t="s">
        <v>285</v>
      </c>
      <c r="AA34" s="851"/>
      <c r="AB34" s="851"/>
      <c r="AC34" s="855"/>
      <c r="AD34" s="856"/>
      <c r="AE34" s="857"/>
      <c r="AF34" s="857"/>
      <c r="AG34" s="857"/>
      <c r="AH34" s="857"/>
      <c r="AI34" s="857"/>
      <c r="AJ34" s="857"/>
      <c r="AK34" s="857"/>
      <c r="AL34" s="857"/>
      <c r="AM34" s="857"/>
      <c r="AN34" s="857"/>
      <c r="AO34" s="857"/>
      <c r="AP34" s="857"/>
      <c r="AQ34" s="857"/>
      <c r="AR34" s="857"/>
      <c r="AS34" s="857"/>
      <c r="AT34" s="857"/>
      <c r="AU34" s="857"/>
      <c r="AV34" s="857"/>
      <c r="AW34" s="857"/>
      <c r="AX34" s="857"/>
      <c r="AY34" s="857"/>
      <c r="AZ34" s="857"/>
      <c r="BA34" s="857"/>
      <c r="BB34" s="857"/>
      <c r="BC34" s="857"/>
      <c r="BD34" s="857"/>
      <c r="BE34" s="857"/>
      <c r="BF34" s="857"/>
      <c r="BG34" s="857"/>
      <c r="BH34" s="857"/>
      <c r="BI34" s="857"/>
      <c r="BJ34" s="857"/>
      <c r="BK34" s="857"/>
      <c r="BL34" s="857"/>
      <c r="BM34" s="857"/>
      <c r="BN34" s="857"/>
      <c r="BO34" s="857"/>
      <c r="BP34" s="857"/>
      <c r="BQ34" s="857"/>
      <c r="BR34" s="857"/>
      <c r="BS34" s="857"/>
      <c r="BT34" s="857"/>
      <c r="BU34" s="857"/>
      <c r="BV34" s="857"/>
      <c r="BW34" s="858"/>
    </row>
    <row r="35" spans="1:75" ht="9" customHeight="1" x14ac:dyDescent="0.15">
      <c r="A35" s="519"/>
      <c r="B35" s="859"/>
      <c r="C35" s="859"/>
      <c r="D35" s="430"/>
      <c r="E35" s="430"/>
      <c r="F35" s="430"/>
      <c r="G35" s="430"/>
      <c r="H35" s="430"/>
      <c r="I35" s="859"/>
      <c r="J35" s="430"/>
      <c r="K35" s="430"/>
      <c r="L35" s="430"/>
      <c r="M35" s="430"/>
      <c r="N35" s="430"/>
      <c r="O35" s="430"/>
      <c r="P35" s="430"/>
      <c r="Q35" s="430"/>
      <c r="R35" s="430"/>
      <c r="S35" s="430"/>
      <c r="T35" s="430"/>
      <c r="U35" s="430"/>
      <c r="V35" s="430"/>
      <c r="W35" s="430"/>
      <c r="X35" s="430"/>
      <c r="Y35" s="430"/>
      <c r="Z35" s="430"/>
      <c r="AA35" s="430"/>
      <c r="AB35" s="430"/>
      <c r="AC35" s="430"/>
      <c r="AD35" s="431"/>
      <c r="AE35" s="431"/>
      <c r="AF35" s="431"/>
      <c r="AG35" s="431"/>
      <c r="AH35" s="431"/>
      <c r="AI35" s="431"/>
      <c r="AJ35" s="431"/>
      <c r="AK35" s="431"/>
      <c r="AL35" s="431"/>
      <c r="AM35" s="431"/>
      <c r="AN35" s="431"/>
      <c r="AO35" s="431"/>
      <c r="AP35" s="431"/>
      <c r="AQ35" s="431"/>
      <c r="AR35" s="431"/>
      <c r="AS35" s="431"/>
      <c r="AT35" s="431"/>
      <c r="AU35" s="431"/>
      <c r="AV35" s="431"/>
      <c r="AW35" s="431"/>
      <c r="AX35" s="431"/>
      <c r="AY35" s="431"/>
      <c r="AZ35" s="431"/>
      <c r="BA35" s="431"/>
      <c r="BB35" s="431"/>
      <c r="BC35" s="431"/>
      <c r="BD35" s="431"/>
      <c r="BE35" s="431"/>
      <c r="BF35" s="431"/>
      <c r="BG35" s="431"/>
      <c r="BH35" s="431"/>
      <c r="BI35" s="431"/>
      <c r="BJ35" s="431"/>
      <c r="BK35" s="431"/>
      <c r="BL35" s="431"/>
      <c r="BM35" s="431"/>
      <c r="BN35" s="431"/>
      <c r="BO35" s="431"/>
      <c r="BP35" s="431"/>
      <c r="BQ35" s="431"/>
      <c r="BR35" s="431"/>
      <c r="BS35" s="431"/>
      <c r="BT35" s="431"/>
      <c r="BU35" s="431"/>
      <c r="BV35" s="431"/>
      <c r="BW35" s="431"/>
    </row>
    <row r="36" spans="1:75" ht="18.75" customHeight="1" x14ac:dyDescent="0.15">
      <c r="A36" s="519"/>
      <c r="B36" s="860" t="s">
        <v>362</v>
      </c>
      <c r="C36" s="860"/>
      <c r="D36" s="430"/>
      <c r="E36" s="430"/>
      <c r="F36" s="430"/>
      <c r="G36" s="430"/>
      <c r="H36" s="430"/>
      <c r="I36" s="431"/>
      <c r="J36" s="430"/>
      <c r="K36" s="430"/>
      <c r="L36" s="430"/>
      <c r="M36" s="430"/>
      <c r="N36" s="430"/>
      <c r="O36" s="430"/>
      <c r="P36" s="430"/>
      <c r="Q36" s="430"/>
      <c r="R36" s="430"/>
      <c r="S36" s="430"/>
      <c r="T36" s="430"/>
      <c r="U36" s="430"/>
      <c r="V36" s="430"/>
      <c r="W36" s="430"/>
      <c r="X36" s="430"/>
      <c r="Y36" s="430"/>
      <c r="Z36" s="430"/>
      <c r="AA36" s="430"/>
      <c r="AB36" s="430"/>
      <c r="AC36" s="861" t="s">
        <v>363</v>
      </c>
      <c r="AD36" s="431"/>
      <c r="AE36" s="860" t="s">
        <v>362</v>
      </c>
      <c r="AF36" s="431"/>
      <c r="AG36" s="431"/>
      <c r="AH36" s="431"/>
      <c r="AI36" s="431"/>
      <c r="AJ36" s="431"/>
      <c r="AK36" s="431"/>
      <c r="AL36" s="431"/>
      <c r="AM36" s="431"/>
      <c r="BF36" s="431"/>
      <c r="BG36" s="431"/>
      <c r="BH36" s="431"/>
      <c r="BI36" s="431"/>
      <c r="BJ36" s="431"/>
      <c r="BK36" s="431"/>
      <c r="BL36" s="431"/>
      <c r="BM36" s="431"/>
      <c r="BN36" s="431"/>
      <c r="BO36" s="431"/>
      <c r="BP36" s="431"/>
      <c r="BQ36" s="431"/>
      <c r="BR36" s="431"/>
      <c r="BS36" s="431"/>
      <c r="BT36" s="431"/>
      <c r="BU36" s="862"/>
      <c r="BW36" s="863" t="s">
        <v>364</v>
      </c>
    </row>
    <row r="37" spans="1:75" ht="47.25" customHeight="1" x14ac:dyDescent="0.15"/>
    <row r="38" spans="1:75" ht="15.75" customHeight="1" x14ac:dyDescent="0.15"/>
    <row r="39" spans="1:75" ht="26.1" customHeight="1" x14ac:dyDescent="0.15"/>
    <row r="40" spans="1:75" ht="26.1" customHeight="1" x14ac:dyDescent="0.15"/>
    <row r="41" spans="1:75" ht="26.1" customHeight="1" x14ac:dyDescent="0.15"/>
    <row r="42" spans="1:75" ht="26.1" customHeight="1" x14ac:dyDescent="0.15"/>
    <row r="43" spans="1:75" ht="26.1" customHeight="1" x14ac:dyDescent="0.15"/>
    <row r="44" spans="1:75" ht="26.1" customHeight="1" x14ac:dyDescent="0.15"/>
    <row r="45" spans="1:75" ht="26.1" customHeight="1" x14ac:dyDescent="0.15"/>
    <row r="46" spans="1:75" ht="26.1" customHeight="1" x14ac:dyDescent="0.15"/>
    <row r="47" spans="1:75" ht="26.1" customHeight="1" x14ac:dyDescent="0.15"/>
    <row r="48" spans="1:75" ht="26.1" customHeight="1" x14ac:dyDescent="0.15"/>
    <row r="49" spans="30:75" ht="26.1" customHeight="1" x14ac:dyDescent="0.15"/>
    <row r="50" spans="30:75" ht="26.1" customHeight="1" x14ac:dyDescent="0.15"/>
    <row r="51" spans="30:75" ht="26.1" customHeight="1" x14ac:dyDescent="0.15"/>
    <row r="52" spans="30:75" ht="26.1" customHeight="1" x14ac:dyDescent="0.15"/>
    <row r="53" spans="30:75" ht="26.1" customHeight="1" x14ac:dyDescent="0.15"/>
    <row r="54" spans="30:75" ht="26.1" customHeight="1" x14ac:dyDescent="0.15"/>
    <row r="55" spans="30:75" ht="15.75" customHeight="1" x14ac:dyDescent="0.15"/>
    <row r="56" spans="30:75" ht="24" customHeight="1" x14ac:dyDescent="0.15"/>
    <row r="57" spans="30:75" ht="24" customHeight="1" x14ac:dyDescent="0.15"/>
    <row r="58" spans="30:75" ht="24" customHeight="1" x14ac:dyDescent="0.15"/>
    <row r="59" spans="30:75" ht="24" customHeight="1" x14ac:dyDescent="0.15"/>
    <row r="60" spans="30:75" ht="24" customHeight="1" x14ac:dyDescent="0.15"/>
    <row r="61" spans="30:75" ht="24" customHeight="1" x14ac:dyDescent="0.15">
      <c r="AD61" s="431"/>
      <c r="AE61" s="431"/>
      <c r="AF61" s="431"/>
      <c r="AG61" s="431"/>
      <c r="AH61" s="431"/>
      <c r="AI61" s="431"/>
      <c r="AJ61" s="431"/>
      <c r="AK61" s="431"/>
      <c r="AL61" s="431"/>
      <c r="AM61" s="431"/>
      <c r="AN61" s="431"/>
      <c r="AO61" s="431"/>
      <c r="AP61" s="431"/>
      <c r="AQ61" s="431"/>
      <c r="AR61" s="431"/>
      <c r="AS61" s="431"/>
      <c r="AT61" s="431"/>
      <c r="AU61" s="431"/>
      <c r="AV61" s="431"/>
      <c r="AW61" s="431"/>
      <c r="AX61" s="431"/>
      <c r="AY61" s="431"/>
      <c r="AZ61" s="431"/>
      <c r="BA61" s="431"/>
      <c r="BB61" s="431"/>
      <c r="BC61" s="431"/>
      <c r="BD61" s="431"/>
      <c r="BE61" s="431"/>
      <c r="BF61" s="431"/>
      <c r="BG61" s="431"/>
      <c r="BH61" s="431"/>
      <c r="BI61" s="431"/>
      <c r="BJ61" s="431"/>
      <c r="BK61" s="431"/>
      <c r="BL61" s="431"/>
      <c r="BM61" s="431"/>
      <c r="BN61" s="431"/>
      <c r="BO61" s="431"/>
      <c r="BP61" s="431"/>
      <c r="BQ61" s="431"/>
      <c r="BR61" s="431"/>
      <c r="BS61" s="431"/>
      <c r="BT61" s="431"/>
      <c r="BU61" s="431"/>
      <c r="BV61" s="431"/>
      <c r="BW61" s="431"/>
    </row>
    <row r="62" spans="30:75" ht="24" customHeight="1" x14ac:dyDescent="0.15">
      <c r="AD62" s="431"/>
      <c r="AE62" s="431"/>
      <c r="AF62" s="431"/>
      <c r="AG62" s="431"/>
      <c r="AH62" s="431"/>
      <c r="AI62" s="431"/>
      <c r="AJ62" s="431"/>
      <c r="AK62" s="431"/>
      <c r="AL62" s="431"/>
      <c r="AM62" s="431"/>
      <c r="AN62" s="431"/>
      <c r="AO62" s="431"/>
      <c r="AP62" s="431"/>
      <c r="AQ62" s="431"/>
      <c r="AR62" s="431"/>
      <c r="AS62" s="431"/>
      <c r="AT62" s="431"/>
      <c r="AU62" s="431"/>
      <c r="AV62" s="431"/>
      <c r="AW62" s="431"/>
      <c r="AX62" s="431"/>
      <c r="AY62" s="431"/>
      <c r="AZ62" s="431"/>
      <c r="BA62" s="431"/>
      <c r="BB62" s="431"/>
      <c r="BC62" s="431"/>
      <c r="BD62" s="431"/>
      <c r="BE62" s="431"/>
      <c r="BF62" s="431"/>
      <c r="BG62" s="431"/>
      <c r="BH62" s="431"/>
      <c r="BI62" s="431"/>
      <c r="BJ62" s="431"/>
      <c r="BK62" s="431"/>
      <c r="BL62" s="431"/>
      <c r="BM62" s="431"/>
      <c r="BN62" s="431"/>
      <c r="BO62" s="431"/>
      <c r="BP62" s="431"/>
      <c r="BQ62" s="431"/>
      <c r="BR62" s="431"/>
      <c r="BS62" s="431"/>
      <c r="BT62" s="431"/>
      <c r="BU62" s="431"/>
      <c r="BV62" s="431"/>
      <c r="BW62" s="431"/>
    </row>
    <row r="63" spans="30:75" ht="24" customHeight="1" x14ac:dyDescent="0.15">
      <c r="AD63" s="431"/>
      <c r="AE63" s="431"/>
      <c r="AF63" s="431"/>
      <c r="AG63" s="431"/>
      <c r="AH63" s="431"/>
      <c r="AI63" s="431"/>
      <c r="AJ63" s="431"/>
      <c r="AK63" s="431"/>
      <c r="AL63" s="431"/>
      <c r="AM63" s="431"/>
      <c r="AN63" s="431"/>
      <c r="AO63" s="431"/>
      <c r="AP63" s="431"/>
      <c r="AQ63" s="431"/>
      <c r="AR63" s="431"/>
      <c r="AS63" s="431"/>
      <c r="AT63" s="431"/>
      <c r="AU63" s="431"/>
      <c r="AV63" s="431"/>
      <c r="AW63" s="431"/>
      <c r="AX63" s="431"/>
      <c r="AY63" s="431"/>
      <c r="AZ63" s="431"/>
      <c r="BA63" s="431"/>
      <c r="BB63" s="431"/>
      <c r="BC63" s="431"/>
      <c r="BD63" s="431"/>
      <c r="BE63" s="431"/>
      <c r="BF63" s="431"/>
      <c r="BG63" s="431"/>
      <c r="BH63" s="431"/>
      <c r="BI63" s="431"/>
      <c r="BJ63" s="431"/>
      <c r="BK63" s="431"/>
      <c r="BL63" s="431"/>
      <c r="BM63" s="431"/>
      <c r="BN63" s="431"/>
      <c r="BO63" s="431"/>
      <c r="BP63" s="431"/>
      <c r="BQ63" s="431"/>
      <c r="BR63" s="431"/>
      <c r="BS63" s="431"/>
      <c r="BT63" s="431"/>
      <c r="BU63" s="431"/>
      <c r="BV63" s="431"/>
      <c r="BW63" s="431"/>
    </row>
    <row r="64" spans="30:75" ht="24" customHeight="1" x14ac:dyDescent="0.15">
      <c r="AD64" s="431"/>
      <c r="AE64" s="431"/>
      <c r="AF64" s="431"/>
      <c r="AG64" s="431"/>
      <c r="AH64" s="431"/>
      <c r="AI64" s="431"/>
      <c r="AJ64" s="431"/>
      <c r="AK64" s="431"/>
      <c r="AL64" s="431"/>
      <c r="AM64" s="431"/>
      <c r="AN64" s="431"/>
      <c r="AO64" s="431"/>
      <c r="AP64" s="431"/>
      <c r="AQ64" s="431"/>
      <c r="AR64" s="431"/>
      <c r="AS64" s="431"/>
      <c r="AT64" s="431"/>
      <c r="AU64" s="431"/>
      <c r="AV64" s="431"/>
      <c r="AW64" s="431"/>
      <c r="AX64" s="431"/>
      <c r="AY64" s="431"/>
      <c r="AZ64" s="431"/>
      <c r="BA64" s="431"/>
      <c r="BB64" s="431"/>
      <c r="BC64" s="431"/>
      <c r="BD64" s="431"/>
      <c r="BE64" s="431"/>
      <c r="BF64" s="431"/>
      <c r="BG64" s="431"/>
      <c r="BH64" s="431"/>
      <c r="BI64" s="431"/>
      <c r="BJ64" s="431"/>
      <c r="BK64" s="431"/>
      <c r="BL64" s="431"/>
      <c r="BM64" s="431"/>
      <c r="BN64" s="431"/>
      <c r="BO64" s="431"/>
      <c r="BP64" s="431"/>
      <c r="BQ64" s="431"/>
      <c r="BR64" s="431"/>
      <c r="BS64" s="431"/>
      <c r="BT64" s="431"/>
      <c r="BU64" s="431"/>
      <c r="BV64" s="431"/>
      <c r="BW64" s="431"/>
    </row>
    <row r="65" spans="30:75" ht="12" customHeight="1" x14ac:dyDescent="0.15">
      <c r="AD65" s="431"/>
      <c r="AE65" s="431"/>
      <c r="AF65" s="431"/>
      <c r="AG65" s="431"/>
      <c r="AH65" s="431"/>
      <c r="AI65" s="431"/>
      <c r="AJ65" s="431"/>
      <c r="AK65" s="431"/>
      <c r="AL65" s="431"/>
      <c r="AM65" s="431"/>
      <c r="AN65" s="431"/>
      <c r="AO65" s="431"/>
      <c r="AP65" s="431"/>
      <c r="AQ65" s="431"/>
      <c r="AR65" s="431"/>
      <c r="AS65" s="431"/>
      <c r="AT65" s="431"/>
      <c r="AU65" s="431"/>
      <c r="AV65" s="431"/>
      <c r="AW65" s="431"/>
      <c r="AX65" s="431"/>
      <c r="AY65" s="431"/>
      <c r="AZ65" s="431"/>
      <c r="BA65" s="431"/>
      <c r="BB65" s="431"/>
      <c r="BC65" s="431"/>
      <c r="BD65" s="431"/>
      <c r="BE65" s="431"/>
      <c r="BF65" s="431"/>
      <c r="BG65" s="431"/>
      <c r="BH65" s="431"/>
      <c r="BI65" s="431"/>
      <c r="BJ65" s="431"/>
      <c r="BK65" s="431"/>
      <c r="BL65" s="431"/>
      <c r="BM65" s="431"/>
      <c r="BN65" s="431"/>
      <c r="BO65" s="431"/>
      <c r="BP65" s="431"/>
      <c r="BQ65" s="431"/>
      <c r="BR65" s="431"/>
      <c r="BS65" s="431"/>
      <c r="BT65" s="431"/>
      <c r="BU65" s="431"/>
      <c r="BV65" s="431"/>
      <c r="BW65" s="431"/>
    </row>
    <row r="66" spans="30:75" ht="21" customHeight="1" x14ac:dyDescent="0.15"/>
    <row r="67" spans="30:75" s="431" customFormat="1" ht="18" customHeight="1" x14ac:dyDescent="0.15">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row>
    <row r="68" spans="30:75" s="431" customFormat="1" ht="15" customHeight="1" x14ac:dyDescent="0.15">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row>
    <row r="69" spans="30:75" s="431" customFormat="1" ht="12.75" customHeight="1" x14ac:dyDescent="0.15">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row>
    <row r="70" spans="30:75" s="431" customFormat="1" ht="6.75" customHeight="1" x14ac:dyDescent="0.15">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row>
    <row r="71" spans="30:75" s="431" customFormat="1" ht="10.5" customHeight="1" x14ac:dyDescent="0.15">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row>
    <row r="72" spans="30:75" ht="27.75" customHeight="1" x14ac:dyDescent="0.15"/>
    <row r="73" spans="30:75" ht="25.5" customHeight="1" x14ac:dyDescent="0.15"/>
  </sheetData>
  <sheetProtection selectLockedCells="1"/>
  <mergeCells count="192">
    <mergeCell ref="AS33:AZ34"/>
    <mergeCell ref="BA33:BH34"/>
    <mergeCell ref="BI33:BP34"/>
    <mergeCell ref="BQ33:BW34"/>
    <mergeCell ref="B34:C34"/>
    <mergeCell ref="E34:G34"/>
    <mergeCell ref="I34:K34"/>
    <mergeCell ref="M34:O34"/>
    <mergeCell ref="P34:Q34"/>
    <mergeCell ref="S34:U34"/>
    <mergeCell ref="H32:J32"/>
    <mergeCell ref="D33:AC33"/>
    <mergeCell ref="AD33:AD34"/>
    <mergeCell ref="AE33:AH34"/>
    <mergeCell ref="AI33:AL34"/>
    <mergeCell ref="AM33:AR34"/>
    <mergeCell ref="W34:Y34"/>
    <mergeCell ref="AA34:AC34"/>
    <mergeCell ref="AI31:AL32"/>
    <mergeCell ref="AM31:AR32"/>
    <mergeCell ref="AS31:AZ32"/>
    <mergeCell ref="BA31:BH32"/>
    <mergeCell ref="BI31:BP32"/>
    <mergeCell ref="BQ31:BW32"/>
    <mergeCell ref="AI30:AL30"/>
    <mergeCell ref="AM30:AR30"/>
    <mergeCell ref="AS30:AZ30"/>
    <mergeCell ref="BA30:BH30"/>
    <mergeCell ref="BI30:BP30"/>
    <mergeCell ref="BQ30:BW30"/>
    <mergeCell ref="B30:C31"/>
    <mergeCell ref="D30:K31"/>
    <mergeCell ref="N30:O31"/>
    <mergeCell ref="P30:R31"/>
    <mergeCell ref="S30:AC31"/>
    <mergeCell ref="AE30:AH30"/>
    <mergeCell ref="AD31:AD32"/>
    <mergeCell ref="AE31:AH32"/>
    <mergeCell ref="B32:C33"/>
    <mergeCell ref="E32:F32"/>
    <mergeCell ref="AU27:BE27"/>
    <mergeCell ref="BG27:BW27"/>
    <mergeCell ref="A29:A34"/>
    <mergeCell ref="B29:C29"/>
    <mergeCell ref="D29:K29"/>
    <mergeCell ref="L29:M31"/>
    <mergeCell ref="N29:O29"/>
    <mergeCell ref="P29:R29"/>
    <mergeCell ref="S29:AC29"/>
    <mergeCell ref="AD29:BW29"/>
    <mergeCell ref="AO26:AQ27"/>
    <mergeCell ref="AR26:AT26"/>
    <mergeCell ref="AU26:BE26"/>
    <mergeCell ref="D27:F27"/>
    <mergeCell ref="H27:J27"/>
    <mergeCell ref="L27:O27"/>
    <mergeCell ref="R27:T27"/>
    <mergeCell ref="V27:X27"/>
    <mergeCell ref="Z27:AC27"/>
    <mergeCell ref="AR27:AT27"/>
    <mergeCell ref="B26:G26"/>
    <mergeCell ref="H26:P26"/>
    <mergeCell ref="U26:AC26"/>
    <mergeCell ref="AE26:AI27"/>
    <mergeCell ref="AJ26:AJ27"/>
    <mergeCell ref="AK26:AK27"/>
    <mergeCell ref="AO24:AQ25"/>
    <mergeCell ref="AR24:AT24"/>
    <mergeCell ref="AU24:BE24"/>
    <mergeCell ref="H25:J25"/>
    <mergeCell ref="K25:M25"/>
    <mergeCell ref="N25:O25"/>
    <mergeCell ref="AR25:AT25"/>
    <mergeCell ref="AU25:BE25"/>
    <mergeCell ref="AU23:BE23"/>
    <mergeCell ref="H24:J24"/>
    <mergeCell ref="K24:M24"/>
    <mergeCell ref="N24:O24"/>
    <mergeCell ref="V24:AC24"/>
    <mergeCell ref="AE24:AI25"/>
    <mergeCell ref="AJ24:AJ25"/>
    <mergeCell ref="AK24:AK25"/>
    <mergeCell ref="AL24:AL25"/>
    <mergeCell ref="AM24:AN25"/>
    <mergeCell ref="AO22:AQ23"/>
    <mergeCell ref="AR22:AT22"/>
    <mergeCell ref="AU22:BE22"/>
    <mergeCell ref="B23:C25"/>
    <mergeCell ref="D23:G23"/>
    <mergeCell ref="H23:J23"/>
    <mergeCell ref="K23:M23"/>
    <mergeCell ref="N23:S23"/>
    <mergeCell ref="U23:AC23"/>
    <mergeCell ref="AR23:AT23"/>
    <mergeCell ref="AO21:AQ21"/>
    <mergeCell ref="AR21:BE21"/>
    <mergeCell ref="B22:F22"/>
    <mergeCell ref="N22:P22"/>
    <mergeCell ref="Q22:S22"/>
    <mergeCell ref="T22:V22"/>
    <mergeCell ref="Y22:AA22"/>
    <mergeCell ref="AE22:AI23"/>
    <mergeCell ref="AJ22:AJ23"/>
    <mergeCell ref="AK22:AK23"/>
    <mergeCell ref="L20:N21"/>
    <mergeCell ref="O20:O21"/>
    <mergeCell ref="AD21:AD27"/>
    <mergeCell ref="AE21:AI21"/>
    <mergeCell ref="AJ21:AL21"/>
    <mergeCell ref="AM21:AN21"/>
    <mergeCell ref="AL22:AL23"/>
    <mergeCell ref="AM22:AN23"/>
    <mergeCell ref="AL26:AL27"/>
    <mergeCell ref="AM26:AN27"/>
    <mergeCell ref="B20:F21"/>
    <mergeCell ref="G20:G21"/>
    <mergeCell ref="H20:H21"/>
    <mergeCell ref="I20:I21"/>
    <mergeCell ref="J20:J21"/>
    <mergeCell ref="K20:K21"/>
    <mergeCell ref="B18:F18"/>
    <mergeCell ref="H18:L18"/>
    <mergeCell ref="S18:U18"/>
    <mergeCell ref="Z18:AB18"/>
    <mergeCell ref="AJ18:BW18"/>
    <mergeCell ref="B19:F19"/>
    <mergeCell ref="L19:M19"/>
    <mergeCell ref="Q19:S19"/>
    <mergeCell ref="T19:Y19"/>
    <mergeCell ref="AJ19:BW19"/>
    <mergeCell ref="BM14:BV14"/>
    <mergeCell ref="B15:F15"/>
    <mergeCell ref="G15:N15"/>
    <mergeCell ref="Q15:W15"/>
    <mergeCell ref="AG15:AI19"/>
    <mergeCell ref="AJ15:BW15"/>
    <mergeCell ref="B16:F17"/>
    <mergeCell ref="G16:AC17"/>
    <mergeCell ref="AJ16:BW16"/>
    <mergeCell ref="AJ17:BW17"/>
    <mergeCell ref="B13:C13"/>
    <mergeCell ref="F13:I13"/>
    <mergeCell ref="L13:N13"/>
    <mergeCell ref="P13:T13"/>
    <mergeCell ref="AJ13:AN13"/>
    <mergeCell ref="B14:F14"/>
    <mergeCell ref="L14:N14"/>
    <mergeCell ref="O14:P14"/>
    <mergeCell ref="S14:U14"/>
    <mergeCell ref="Z14:AB14"/>
    <mergeCell ref="BD10:BM10"/>
    <mergeCell ref="BO10:BW10"/>
    <mergeCell ref="B11:C12"/>
    <mergeCell ref="E11:F11"/>
    <mergeCell ref="H11:J11"/>
    <mergeCell ref="AJ11:AN11"/>
    <mergeCell ref="D12:AC12"/>
    <mergeCell ref="AJ12:AN12"/>
    <mergeCell ref="AS12:AU12"/>
    <mergeCell ref="AJ9:AN9"/>
    <mergeCell ref="AP9:AY9"/>
    <mergeCell ref="AZ9:BA9"/>
    <mergeCell ref="Y10:AA10"/>
    <mergeCell ref="AG10:AI14"/>
    <mergeCell ref="AJ10:AN10"/>
    <mergeCell ref="AJ14:AN14"/>
    <mergeCell ref="AQ8:AR8"/>
    <mergeCell ref="AT8:AU8"/>
    <mergeCell ref="AW8:AX8"/>
    <mergeCell ref="AZ8:BA8"/>
    <mergeCell ref="BD8:BF8"/>
    <mergeCell ref="BR8:BT8"/>
    <mergeCell ref="V6:AC6"/>
    <mergeCell ref="AG6:AI9"/>
    <mergeCell ref="AJ6:AN6"/>
    <mergeCell ref="AJ7:AN7"/>
    <mergeCell ref="A8:A27"/>
    <mergeCell ref="D8:O8"/>
    <mergeCell ref="P8:R10"/>
    <mergeCell ref="AJ8:AN8"/>
    <mergeCell ref="B9:C10"/>
    <mergeCell ref="D9:O10"/>
    <mergeCell ref="A2:AC2"/>
    <mergeCell ref="AD2:AM2"/>
    <mergeCell ref="AQ2:BW2"/>
    <mergeCell ref="U3:AB3"/>
    <mergeCell ref="T4:Z4"/>
    <mergeCell ref="AD4:AF19"/>
    <mergeCell ref="AG4:AI5"/>
    <mergeCell ref="AJ4:AN4"/>
    <mergeCell ref="AJ5:AN5"/>
    <mergeCell ref="BQ5:BT5"/>
  </mergeCells>
  <phoneticPr fontId="3"/>
  <dataValidations count="1">
    <dataValidation imeMode="fullKatakana" allowBlank="1" showInputMessage="1" showErrorMessage="1" sqref="D8:O8 IZ8:JK8 SV8:TG8 ACR8:ADC8 AMN8:AMY8 AWJ8:AWU8 BGF8:BGQ8 BQB8:BQM8 BZX8:CAI8 CJT8:CKE8 CTP8:CUA8 DDL8:DDW8 DNH8:DNS8 DXD8:DXO8 EGZ8:EHK8 EQV8:ERG8 FAR8:FBC8 FKN8:FKY8 FUJ8:FUU8 GEF8:GEQ8 GOB8:GOM8 GXX8:GYI8 HHT8:HIE8 HRP8:HSA8 IBL8:IBW8 ILH8:ILS8 IVD8:IVO8 JEZ8:JFK8 JOV8:JPG8 JYR8:JZC8 KIN8:KIY8 KSJ8:KSU8 LCF8:LCQ8 LMB8:LMM8 LVX8:LWI8 MFT8:MGE8 MPP8:MQA8 MZL8:MZW8 NJH8:NJS8 NTD8:NTO8 OCZ8:ODK8 OMV8:ONG8 OWR8:OXC8 PGN8:PGY8 PQJ8:PQU8 QAF8:QAQ8 QKB8:QKM8 QTX8:QUI8 RDT8:REE8 RNP8:ROA8 RXL8:RXW8 SHH8:SHS8 SRD8:SRO8 TAZ8:TBK8 TKV8:TLG8 TUR8:TVC8 UEN8:UEY8 UOJ8:UOU8 UYF8:UYQ8 VIB8:VIM8 VRX8:VSI8 WBT8:WCE8 WLP8:WMA8 WVL8:WVW8 D65544:O65544 IZ65544:JK65544 SV65544:TG65544 ACR65544:ADC65544 AMN65544:AMY65544 AWJ65544:AWU65544 BGF65544:BGQ65544 BQB65544:BQM65544 BZX65544:CAI65544 CJT65544:CKE65544 CTP65544:CUA65544 DDL65544:DDW65544 DNH65544:DNS65544 DXD65544:DXO65544 EGZ65544:EHK65544 EQV65544:ERG65544 FAR65544:FBC65544 FKN65544:FKY65544 FUJ65544:FUU65544 GEF65544:GEQ65544 GOB65544:GOM65544 GXX65544:GYI65544 HHT65544:HIE65544 HRP65544:HSA65544 IBL65544:IBW65544 ILH65544:ILS65544 IVD65544:IVO65544 JEZ65544:JFK65544 JOV65544:JPG65544 JYR65544:JZC65544 KIN65544:KIY65544 KSJ65544:KSU65544 LCF65544:LCQ65544 LMB65544:LMM65544 LVX65544:LWI65544 MFT65544:MGE65544 MPP65544:MQA65544 MZL65544:MZW65544 NJH65544:NJS65544 NTD65544:NTO65544 OCZ65544:ODK65544 OMV65544:ONG65544 OWR65544:OXC65544 PGN65544:PGY65544 PQJ65544:PQU65544 QAF65544:QAQ65544 QKB65544:QKM65544 QTX65544:QUI65544 RDT65544:REE65544 RNP65544:ROA65544 RXL65544:RXW65544 SHH65544:SHS65544 SRD65544:SRO65544 TAZ65544:TBK65544 TKV65544:TLG65544 TUR65544:TVC65544 UEN65544:UEY65544 UOJ65544:UOU65544 UYF65544:UYQ65544 VIB65544:VIM65544 VRX65544:VSI65544 WBT65544:WCE65544 WLP65544:WMA65544 WVL65544:WVW65544 D131080:O131080 IZ131080:JK131080 SV131080:TG131080 ACR131080:ADC131080 AMN131080:AMY131080 AWJ131080:AWU131080 BGF131080:BGQ131080 BQB131080:BQM131080 BZX131080:CAI131080 CJT131080:CKE131080 CTP131080:CUA131080 DDL131080:DDW131080 DNH131080:DNS131080 DXD131080:DXO131080 EGZ131080:EHK131080 EQV131080:ERG131080 FAR131080:FBC131080 FKN131080:FKY131080 FUJ131080:FUU131080 GEF131080:GEQ131080 GOB131080:GOM131080 GXX131080:GYI131080 HHT131080:HIE131080 HRP131080:HSA131080 IBL131080:IBW131080 ILH131080:ILS131080 IVD131080:IVO131080 JEZ131080:JFK131080 JOV131080:JPG131080 JYR131080:JZC131080 KIN131080:KIY131080 KSJ131080:KSU131080 LCF131080:LCQ131080 LMB131080:LMM131080 LVX131080:LWI131080 MFT131080:MGE131080 MPP131080:MQA131080 MZL131080:MZW131080 NJH131080:NJS131080 NTD131080:NTO131080 OCZ131080:ODK131080 OMV131080:ONG131080 OWR131080:OXC131080 PGN131080:PGY131080 PQJ131080:PQU131080 QAF131080:QAQ131080 QKB131080:QKM131080 QTX131080:QUI131080 RDT131080:REE131080 RNP131080:ROA131080 RXL131080:RXW131080 SHH131080:SHS131080 SRD131080:SRO131080 TAZ131080:TBK131080 TKV131080:TLG131080 TUR131080:TVC131080 UEN131080:UEY131080 UOJ131080:UOU131080 UYF131080:UYQ131080 VIB131080:VIM131080 VRX131080:VSI131080 WBT131080:WCE131080 WLP131080:WMA131080 WVL131080:WVW131080 D196616:O196616 IZ196616:JK196616 SV196616:TG196616 ACR196616:ADC196616 AMN196616:AMY196616 AWJ196616:AWU196616 BGF196616:BGQ196616 BQB196616:BQM196616 BZX196616:CAI196616 CJT196616:CKE196616 CTP196616:CUA196616 DDL196616:DDW196616 DNH196616:DNS196616 DXD196616:DXO196616 EGZ196616:EHK196616 EQV196616:ERG196616 FAR196616:FBC196616 FKN196616:FKY196616 FUJ196616:FUU196616 GEF196616:GEQ196616 GOB196616:GOM196616 GXX196616:GYI196616 HHT196616:HIE196616 HRP196616:HSA196616 IBL196616:IBW196616 ILH196616:ILS196616 IVD196616:IVO196616 JEZ196616:JFK196616 JOV196616:JPG196616 JYR196616:JZC196616 KIN196616:KIY196616 KSJ196616:KSU196616 LCF196616:LCQ196616 LMB196616:LMM196616 LVX196616:LWI196616 MFT196616:MGE196616 MPP196616:MQA196616 MZL196616:MZW196616 NJH196616:NJS196616 NTD196616:NTO196616 OCZ196616:ODK196616 OMV196616:ONG196616 OWR196616:OXC196616 PGN196616:PGY196616 PQJ196616:PQU196616 QAF196616:QAQ196616 QKB196616:QKM196616 QTX196616:QUI196616 RDT196616:REE196616 RNP196616:ROA196616 RXL196616:RXW196616 SHH196616:SHS196616 SRD196616:SRO196616 TAZ196616:TBK196616 TKV196616:TLG196616 TUR196616:TVC196616 UEN196616:UEY196616 UOJ196616:UOU196616 UYF196616:UYQ196616 VIB196616:VIM196616 VRX196616:VSI196616 WBT196616:WCE196616 WLP196616:WMA196616 WVL196616:WVW196616 D262152:O262152 IZ262152:JK262152 SV262152:TG262152 ACR262152:ADC262152 AMN262152:AMY262152 AWJ262152:AWU262152 BGF262152:BGQ262152 BQB262152:BQM262152 BZX262152:CAI262152 CJT262152:CKE262152 CTP262152:CUA262152 DDL262152:DDW262152 DNH262152:DNS262152 DXD262152:DXO262152 EGZ262152:EHK262152 EQV262152:ERG262152 FAR262152:FBC262152 FKN262152:FKY262152 FUJ262152:FUU262152 GEF262152:GEQ262152 GOB262152:GOM262152 GXX262152:GYI262152 HHT262152:HIE262152 HRP262152:HSA262152 IBL262152:IBW262152 ILH262152:ILS262152 IVD262152:IVO262152 JEZ262152:JFK262152 JOV262152:JPG262152 JYR262152:JZC262152 KIN262152:KIY262152 KSJ262152:KSU262152 LCF262152:LCQ262152 LMB262152:LMM262152 LVX262152:LWI262152 MFT262152:MGE262152 MPP262152:MQA262152 MZL262152:MZW262152 NJH262152:NJS262152 NTD262152:NTO262152 OCZ262152:ODK262152 OMV262152:ONG262152 OWR262152:OXC262152 PGN262152:PGY262152 PQJ262152:PQU262152 QAF262152:QAQ262152 QKB262152:QKM262152 QTX262152:QUI262152 RDT262152:REE262152 RNP262152:ROA262152 RXL262152:RXW262152 SHH262152:SHS262152 SRD262152:SRO262152 TAZ262152:TBK262152 TKV262152:TLG262152 TUR262152:TVC262152 UEN262152:UEY262152 UOJ262152:UOU262152 UYF262152:UYQ262152 VIB262152:VIM262152 VRX262152:VSI262152 WBT262152:WCE262152 WLP262152:WMA262152 WVL262152:WVW262152 D327688:O327688 IZ327688:JK327688 SV327688:TG327688 ACR327688:ADC327688 AMN327688:AMY327688 AWJ327688:AWU327688 BGF327688:BGQ327688 BQB327688:BQM327688 BZX327688:CAI327688 CJT327688:CKE327688 CTP327688:CUA327688 DDL327688:DDW327688 DNH327688:DNS327688 DXD327688:DXO327688 EGZ327688:EHK327688 EQV327688:ERG327688 FAR327688:FBC327688 FKN327688:FKY327688 FUJ327688:FUU327688 GEF327688:GEQ327688 GOB327688:GOM327688 GXX327688:GYI327688 HHT327688:HIE327688 HRP327688:HSA327688 IBL327688:IBW327688 ILH327688:ILS327688 IVD327688:IVO327688 JEZ327688:JFK327688 JOV327688:JPG327688 JYR327688:JZC327688 KIN327688:KIY327688 KSJ327688:KSU327688 LCF327688:LCQ327688 LMB327688:LMM327688 LVX327688:LWI327688 MFT327688:MGE327688 MPP327688:MQA327688 MZL327688:MZW327688 NJH327688:NJS327688 NTD327688:NTO327688 OCZ327688:ODK327688 OMV327688:ONG327688 OWR327688:OXC327688 PGN327688:PGY327688 PQJ327688:PQU327688 QAF327688:QAQ327688 QKB327688:QKM327688 QTX327688:QUI327688 RDT327688:REE327688 RNP327688:ROA327688 RXL327688:RXW327688 SHH327688:SHS327688 SRD327688:SRO327688 TAZ327688:TBK327688 TKV327688:TLG327688 TUR327688:TVC327688 UEN327688:UEY327688 UOJ327688:UOU327688 UYF327688:UYQ327688 VIB327688:VIM327688 VRX327688:VSI327688 WBT327688:WCE327688 WLP327688:WMA327688 WVL327688:WVW327688 D393224:O393224 IZ393224:JK393224 SV393224:TG393224 ACR393224:ADC393224 AMN393224:AMY393224 AWJ393224:AWU393224 BGF393224:BGQ393224 BQB393224:BQM393224 BZX393224:CAI393224 CJT393224:CKE393224 CTP393224:CUA393224 DDL393224:DDW393224 DNH393224:DNS393224 DXD393224:DXO393224 EGZ393224:EHK393224 EQV393224:ERG393224 FAR393224:FBC393224 FKN393224:FKY393224 FUJ393224:FUU393224 GEF393224:GEQ393224 GOB393224:GOM393224 GXX393224:GYI393224 HHT393224:HIE393224 HRP393224:HSA393224 IBL393224:IBW393224 ILH393224:ILS393224 IVD393224:IVO393224 JEZ393224:JFK393224 JOV393224:JPG393224 JYR393224:JZC393224 KIN393224:KIY393224 KSJ393224:KSU393224 LCF393224:LCQ393224 LMB393224:LMM393224 LVX393224:LWI393224 MFT393224:MGE393224 MPP393224:MQA393224 MZL393224:MZW393224 NJH393224:NJS393224 NTD393224:NTO393224 OCZ393224:ODK393224 OMV393224:ONG393224 OWR393224:OXC393224 PGN393224:PGY393224 PQJ393224:PQU393224 QAF393224:QAQ393224 QKB393224:QKM393224 QTX393224:QUI393224 RDT393224:REE393224 RNP393224:ROA393224 RXL393224:RXW393224 SHH393224:SHS393224 SRD393224:SRO393224 TAZ393224:TBK393224 TKV393224:TLG393224 TUR393224:TVC393224 UEN393224:UEY393224 UOJ393224:UOU393224 UYF393224:UYQ393224 VIB393224:VIM393224 VRX393224:VSI393224 WBT393224:WCE393224 WLP393224:WMA393224 WVL393224:WVW393224 D458760:O458760 IZ458760:JK458760 SV458760:TG458760 ACR458760:ADC458760 AMN458760:AMY458760 AWJ458760:AWU458760 BGF458760:BGQ458760 BQB458760:BQM458760 BZX458760:CAI458760 CJT458760:CKE458760 CTP458760:CUA458760 DDL458760:DDW458760 DNH458760:DNS458760 DXD458760:DXO458760 EGZ458760:EHK458760 EQV458760:ERG458760 FAR458760:FBC458760 FKN458760:FKY458760 FUJ458760:FUU458760 GEF458760:GEQ458760 GOB458760:GOM458760 GXX458760:GYI458760 HHT458760:HIE458760 HRP458760:HSA458760 IBL458760:IBW458760 ILH458760:ILS458760 IVD458760:IVO458760 JEZ458760:JFK458760 JOV458760:JPG458760 JYR458760:JZC458760 KIN458760:KIY458760 KSJ458760:KSU458760 LCF458760:LCQ458760 LMB458760:LMM458760 LVX458760:LWI458760 MFT458760:MGE458760 MPP458760:MQA458760 MZL458760:MZW458760 NJH458760:NJS458760 NTD458760:NTO458760 OCZ458760:ODK458760 OMV458760:ONG458760 OWR458760:OXC458760 PGN458760:PGY458760 PQJ458760:PQU458760 QAF458760:QAQ458760 QKB458760:QKM458760 QTX458760:QUI458760 RDT458760:REE458760 RNP458760:ROA458760 RXL458760:RXW458760 SHH458760:SHS458760 SRD458760:SRO458760 TAZ458760:TBK458760 TKV458760:TLG458760 TUR458760:TVC458760 UEN458760:UEY458760 UOJ458760:UOU458760 UYF458760:UYQ458760 VIB458760:VIM458760 VRX458760:VSI458760 WBT458760:WCE458760 WLP458760:WMA458760 WVL458760:WVW458760 D524296:O524296 IZ524296:JK524296 SV524296:TG524296 ACR524296:ADC524296 AMN524296:AMY524296 AWJ524296:AWU524296 BGF524296:BGQ524296 BQB524296:BQM524296 BZX524296:CAI524296 CJT524296:CKE524296 CTP524296:CUA524296 DDL524296:DDW524296 DNH524296:DNS524296 DXD524296:DXO524296 EGZ524296:EHK524296 EQV524296:ERG524296 FAR524296:FBC524296 FKN524296:FKY524296 FUJ524296:FUU524296 GEF524296:GEQ524296 GOB524296:GOM524296 GXX524296:GYI524296 HHT524296:HIE524296 HRP524296:HSA524296 IBL524296:IBW524296 ILH524296:ILS524296 IVD524296:IVO524296 JEZ524296:JFK524296 JOV524296:JPG524296 JYR524296:JZC524296 KIN524296:KIY524296 KSJ524296:KSU524296 LCF524296:LCQ524296 LMB524296:LMM524296 LVX524296:LWI524296 MFT524296:MGE524296 MPP524296:MQA524296 MZL524296:MZW524296 NJH524296:NJS524296 NTD524296:NTO524296 OCZ524296:ODK524296 OMV524296:ONG524296 OWR524296:OXC524296 PGN524296:PGY524296 PQJ524296:PQU524296 QAF524296:QAQ524296 QKB524296:QKM524296 QTX524296:QUI524296 RDT524296:REE524296 RNP524296:ROA524296 RXL524296:RXW524296 SHH524296:SHS524296 SRD524296:SRO524296 TAZ524296:TBK524296 TKV524296:TLG524296 TUR524296:TVC524296 UEN524296:UEY524296 UOJ524296:UOU524296 UYF524296:UYQ524296 VIB524296:VIM524296 VRX524296:VSI524296 WBT524296:WCE524296 WLP524296:WMA524296 WVL524296:WVW524296 D589832:O589832 IZ589832:JK589832 SV589832:TG589832 ACR589832:ADC589832 AMN589832:AMY589832 AWJ589832:AWU589832 BGF589832:BGQ589832 BQB589832:BQM589832 BZX589832:CAI589832 CJT589832:CKE589832 CTP589832:CUA589832 DDL589832:DDW589832 DNH589832:DNS589832 DXD589832:DXO589832 EGZ589832:EHK589832 EQV589832:ERG589832 FAR589832:FBC589832 FKN589832:FKY589832 FUJ589832:FUU589832 GEF589832:GEQ589832 GOB589832:GOM589832 GXX589832:GYI589832 HHT589832:HIE589832 HRP589832:HSA589832 IBL589832:IBW589832 ILH589832:ILS589832 IVD589832:IVO589832 JEZ589832:JFK589832 JOV589832:JPG589832 JYR589832:JZC589832 KIN589832:KIY589832 KSJ589832:KSU589832 LCF589832:LCQ589832 LMB589832:LMM589832 LVX589832:LWI589832 MFT589832:MGE589832 MPP589832:MQA589832 MZL589832:MZW589832 NJH589832:NJS589832 NTD589832:NTO589832 OCZ589832:ODK589832 OMV589832:ONG589832 OWR589832:OXC589832 PGN589832:PGY589832 PQJ589832:PQU589832 QAF589832:QAQ589832 QKB589832:QKM589832 QTX589832:QUI589832 RDT589832:REE589832 RNP589832:ROA589832 RXL589832:RXW589832 SHH589832:SHS589832 SRD589832:SRO589832 TAZ589832:TBK589832 TKV589832:TLG589832 TUR589832:TVC589832 UEN589832:UEY589832 UOJ589832:UOU589832 UYF589832:UYQ589832 VIB589832:VIM589832 VRX589832:VSI589832 WBT589832:WCE589832 WLP589832:WMA589832 WVL589832:WVW589832 D655368:O655368 IZ655368:JK655368 SV655368:TG655368 ACR655368:ADC655368 AMN655368:AMY655368 AWJ655368:AWU655368 BGF655368:BGQ655368 BQB655368:BQM655368 BZX655368:CAI655368 CJT655368:CKE655368 CTP655368:CUA655368 DDL655368:DDW655368 DNH655368:DNS655368 DXD655368:DXO655368 EGZ655368:EHK655368 EQV655368:ERG655368 FAR655368:FBC655368 FKN655368:FKY655368 FUJ655368:FUU655368 GEF655368:GEQ655368 GOB655368:GOM655368 GXX655368:GYI655368 HHT655368:HIE655368 HRP655368:HSA655368 IBL655368:IBW655368 ILH655368:ILS655368 IVD655368:IVO655368 JEZ655368:JFK655368 JOV655368:JPG655368 JYR655368:JZC655368 KIN655368:KIY655368 KSJ655368:KSU655368 LCF655368:LCQ655368 LMB655368:LMM655368 LVX655368:LWI655368 MFT655368:MGE655368 MPP655368:MQA655368 MZL655368:MZW655368 NJH655368:NJS655368 NTD655368:NTO655368 OCZ655368:ODK655368 OMV655368:ONG655368 OWR655368:OXC655368 PGN655368:PGY655368 PQJ655368:PQU655368 QAF655368:QAQ655368 QKB655368:QKM655368 QTX655368:QUI655368 RDT655368:REE655368 RNP655368:ROA655368 RXL655368:RXW655368 SHH655368:SHS655368 SRD655368:SRO655368 TAZ655368:TBK655368 TKV655368:TLG655368 TUR655368:TVC655368 UEN655368:UEY655368 UOJ655368:UOU655368 UYF655368:UYQ655368 VIB655368:VIM655368 VRX655368:VSI655368 WBT655368:WCE655368 WLP655368:WMA655368 WVL655368:WVW655368 D720904:O720904 IZ720904:JK720904 SV720904:TG720904 ACR720904:ADC720904 AMN720904:AMY720904 AWJ720904:AWU720904 BGF720904:BGQ720904 BQB720904:BQM720904 BZX720904:CAI720904 CJT720904:CKE720904 CTP720904:CUA720904 DDL720904:DDW720904 DNH720904:DNS720904 DXD720904:DXO720904 EGZ720904:EHK720904 EQV720904:ERG720904 FAR720904:FBC720904 FKN720904:FKY720904 FUJ720904:FUU720904 GEF720904:GEQ720904 GOB720904:GOM720904 GXX720904:GYI720904 HHT720904:HIE720904 HRP720904:HSA720904 IBL720904:IBW720904 ILH720904:ILS720904 IVD720904:IVO720904 JEZ720904:JFK720904 JOV720904:JPG720904 JYR720904:JZC720904 KIN720904:KIY720904 KSJ720904:KSU720904 LCF720904:LCQ720904 LMB720904:LMM720904 LVX720904:LWI720904 MFT720904:MGE720904 MPP720904:MQA720904 MZL720904:MZW720904 NJH720904:NJS720904 NTD720904:NTO720904 OCZ720904:ODK720904 OMV720904:ONG720904 OWR720904:OXC720904 PGN720904:PGY720904 PQJ720904:PQU720904 QAF720904:QAQ720904 QKB720904:QKM720904 QTX720904:QUI720904 RDT720904:REE720904 RNP720904:ROA720904 RXL720904:RXW720904 SHH720904:SHS720904 SRD720904:SRO720904 TAZ720904:TBK720904 TKV720904:TLG720904 TUR720904:TVC720904 UEN720904:UEY720904 UOJ720904:UOU720904 UYF720904:UYQ720904 VIB720904:VIM720904 VRX720904:VSI720904 WBT720904:WCE720904 WLP720904:WMA720904 WVL720904:WVW720904 D786440:O786440 IZ786440:JK786440 SV786440:TG786440 ACR786440:ADC786440 AMN786440:AMY786440 AWJ786440:AWU786440 BGF786440:BGQ786440 BQB786440:BQM786440 BZX786440:CAI786440 CJT786440:CKE786440 CTP786440:CUA786440 DDL786440:DDW786440 DNH786440:DNS786440 DXD786440:DXO786440 EGZ786440:EHK786440 EQV786440:ERG786440 FAR786440:FBC786440 FKN786440:FKY786440 FUJ786440:FUU786440 GEF786440:GEQ786440 GOB786440:GOM786440 GXX786440:GYI786440 HHT786440:HIE786440 HRP786440:HSA786440 IBL786440:IBW786440 ILH786440:ILS786440 IVD786440:IVO786440 JEZ786440:JFK786440 JOV786440:JPG786440 JYR786440:JZC786440 KIN786440:KIY786440 KSJ786440:KSU786440 LCF786440:LCQ786440 LMB786440:LMM786440 LVX786440:LWI786440 MFT786440:MGE786440 MPP786440:MQA786440 MZL786440:MZW786440 NJH786440:NJS786440 NTD786440:NTO786440 OCZ786440:ODK786440 OMV786440:ONG786440 OWR786440:OXC786440 PGN786440:PGY786440 PQJ786440:PQU786440 QAF786440:QAQ786440 QKB786440:QKM786440 QTX786440:QUI786440 RDT786440:REE786440 RNP786440:ROA786440 RXL786440:RXW786440 SHH786440:SHS786440 SRD786440:SRO786440 TAZ786440:TBK786440 TKV786440:TLG786440 TUR786440:TVC786440 UEN786440:UEY786440 UOJ786440:UOU786440 UYF786440:UYQ786440 VIB786440:VIM786440 VRX786440:VSI786440 WBT786440:WCE786440 WLP786440:WMA786440 WVL786440:WVW786440 D851976:O851976 IZ851976:JK851976 SV851976:TG851976 ACR851976:ADC851976 AMN851976:AMY851976 AWJ851976:AWU851976 BGF851976:BGQ851976 BQB851976:BQM851976 BZX851976:CAI851976 CJT851976:CKE851976 CTP851976:CUA851976 DDL851976:DDW851976 DNH851976:DNS851976 DXD851976:DXO851976 EGZ851976:EHK851976 EQV851976:ERG851976 FAR851976:FBC851976 FKN851976:FKY851976 FUJ851976:FUU851976 GEF851976:GEQ851976 GOB851976:GOM851976 GXX851976:GYI851976 HHT851976:HIE851976 HRP851976:HSA851976 IBL851976:IBW851976 ILH851976:ILS851976 IVD851976:IVO851976 JEZ851976:JFK851976 JOV851976:JPG851976 JYR851976:JZC851976 KIN851976:KIY851976 KSJ851976:KSU851976 LCF851976:LCQ851976 LMB851976:LMM851976 LVX851976:LWI851976 MFT851976:MGE851976 MPP851976:MQA851976 MZL851976:MZW851976 NJH851976:NJS851976 NTD851976:NTO851976 OCZ851976:ODK851976 OMV851976:ONG851976 OWR851976:OXC851976 PGN851976:PGY851976 PQJ851976:PQU851976 QAF851976:QAQ851976 QKB851976:QKM851976 QTX851976:QUI851976 RDT851976:REE851976 RNP851976:ROA851976 RXL851976:RXW851976 SHH851976:SHS851976 SRD851976:SRO851976 TAZ851976:TBK851976 TKV851976:TLG851976 TUR851976:TVC851976 UEN851976:UEY851976 UOJ851976:UOU851976 UYF851976:UYQ851976 VIB851976:VIM851976 VRX851976:VSI851976 WBT851976:WCE851976 WLP851976:WMA851976 WVL851976:WVW851976 D917512:O917512 IZ917512:JK917512 SV917512:TG917512 ACR917512:ADC917512 AMN917512:AMY917512 AWJ917512:AWU917512 BGF917512:BGQ917512 BQB917512:BQM917512 BZX917512:CAI917512 CJT917512:CKE917512 CTP917512:CUA917512 DDL917512:DDW917512 DNH917512:DNS917512 DXD917512:DXO917512 EGZ917512:EHK917512 EQV917512:ERG917512 FAR917512:FBC917512 FKN917512:FKY917512 FUJ917512:FUU917512 GEF917512:GEQ917512 GOB917512:GOM917512 GXX917512:GYI917512 HHT917512:HIE917512 HRP917512:HSA917512 IBL917512:IBW917512 ILH917512:ILS917512 IVD917512:IVO917512 JEZ917512:JFK917512 JOV917512:JPG917512 JYR917512:JZC917512 KIN917512:KIY917512 KSJ917512:KSU917512 LCF917512:LCQ917512 LMB917512:LMM917512 LVX917512:LWI917512 MFT917512:MGE917512 MPP917512:MQA917512 MZL917512:MZW917512 NJH917512:NJS917512 NTD917512:NTO917512 OCZ917512:ODK917512 OMV917512:ONG917512 OWR917512:OXC917512 PGN917512:PGY917512 PQJ917512:PQU917512 QAF917512:QAQ917512 QKB917512:QKM917512 QTX917512:QUI917512 RDT917512:REE917512 RNP917512:ROA917512 RXL917512:RXW917512 SHH917512:SHS917512 SRD917512:SRO917512 TAZ917512:TBK917512 TKV917512:TLG917512 TUR917512:TVC917512 UEN917512:UEY917512 UOJ917512:UOU917512 UYF917512:UYQ917512 VIB917512:VIM917512 VRX917512:VSI917512 WBT917512:WCE917512 WLP917512:WMA917512 WVL917512:WVW917512 D983048:O983048 IZ983048:JK983048 SV983048:TG983048 ACR983048:ADC983048 AMN983048:AMY983048 AWJ983048:AWU983048 BGF983048:BGQ983048 BQB983048:BQM983048 BZX983048:CAI983048 CJT983048:CKE983048 CTP983048:CUA983048 DDL983048:DDW983048 DNH983048:DNS983048 DXD983048:DXO983048 EGZ983048:EHK983048 EQV983048:ERG983048 FAR983048:FBC983048 FKN983048:FKY983048 FUJ983048:FUU983048 GEF983048:GEQ983048 GOB983048:GOM983048 GXX983048:GYI983048 HHT983048:HIE983048 HRP983048:HSA983048 IBL983048:IBW983048 ILH983048:ILS983048 IVD983048:IVO983048 JEZ983048:JFK983048 JOV983048:JPG983048 JYR983048:JZC983048 KIN983048:KIY983048 KSJ983048:KSU983048 LCF983048:LCQ983048 LMB983048:LMM983048 LVX983048:LWI983048 MFT983048:MGE983048 MPP983048:MQA983048 MZL983048:MZW983048 NJH983048:NJS983048 NTD983048:NTO983048 OCZ983048:ODK983048 OMV983048:ONG983048 OWR983048:OXC983048 PGN983048:PGY983048 PQJ983048:PQU983048 QAF983048:QAQ983048 QKB983048:QKM983048 QTX983048:QUI983048 RDT983048:REE983048 RNP983048:ROA983048 RXL983048:RXW983048 SHH983048:SHS983048 SRD983048:SRO983048 TAZ983048:TBK983048 TKV983048:TLG983048 TUR983048:TVC983048 UEN983048:UEY983048 UOJ983048:UOU983048 UYF983048:UYQ983048 VIB983048:VIM983048 VRX983048:VSI983048 WBT983048:WCE983048 WLP983048:WMA983048 WVL983048:WVW983048" xr:uid="{5066F6A7-F399-4590-B999-361EFAF536CC}"/>
  </dataValidations>
  <pageMargins left="0.39370078740157483" right="0.39370078740157483" top="0.39370078740157483" bottom="0" header="0.51181102362204722" footer="0.51181102362204722"/>
  <pageSetup paperSize="9" orientation="portrait" horizontalDpi="300" verticalDpi="300" r:id="rId1"/>
  <headerFooter alignWithMargins="0">
    <oddHeader>&amp;R&amp;P / 3</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6</xdr:col>
                    <xdr:colOff>38100</xdr:colOff>
                    <xdr:row>13</xdr:row>
                    <xdr:rowOff>76200</xdr:rowOff>
                  </from>
                  <to>
                    <xdr:col>7</xdr:col>
                    <xdr:colOff>66675</xdr:colOff>
                    <xdr:row>13</xdr:row>
                    <xdr:rowOff>276225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8</xdr:col>
                    <xdr:colOff>95250</xdr:colOff>
                    <xdr:row>13</xdr:row>
                    <xdr:rowOff>76200</xdr:rowOff>
                  </from>
                  <to>
                    <xdr:col>9</xdr:col>
                    <xdr:colOff>123825</xdr:colOff>
                    <xdr:row>13</xdr:row>
                    <xdr:rowOff>276225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15</xdr:col>
                    <xdr:colOff>114300</xdr:colOff>
                    <xdr:row>13</xdr:row>
                    <xdr:rowOff>76200</xdr:rowOff>
                  </from>
                  <to>
                    <xdr:col>16</xdr:col>
                    <xdr:colOff>142875</xdr:colOff>
                    <xdr:row>13</xdr:row>
                    <xdr:rowOff>276225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22</xdr:col>
                    <xdr:colOff>85725</xdr:colOff>
                    <xdr:row>13</xdr:row>
                    <xdr:rowOff>76200</xdr:rowOff>
                  </from>
                  <to>
                    <xdr:col>23</xdr:col>
                    <xdr:colOff>114300</xdr:colOff>
                    <xdr:row>13</xdr:row>
                    <xdr:rowOff>276225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22</xdr:col>
                    <xdr:colOff>85725</xdr:colOff>
                    <xdr:row>17</xdr:row>
                    <xdr:rowOff>76200</xdr:rowOff>
                  </from>
                  <to>
                    <xdr:col>23</xdr:col>
                    <xdr:colOff>114300</xdr:colOff>
                    <xdr:row>17</xdr:row>
                    <xdr:rowOff>276225</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11</xdr:col>
                    <xdr:colOff>85725</xdr:colOff>
                    <xdr:row>17</xdr:row>
                    <xdr:rowOff>76200</xdr:rowOff>
                  </from>
                  <to>
                    <xdr:col>12</xdr:col>
                    <xdr:colOff>114300</xdr:colOff>
                    <xdr:row>17</xdr:row>
                    <xdr:rowOff>276225</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6</xdr:col>
                    <xdr:colOff>85725</xdr:colOff>
                    <xdr:row>17</xdr:row>
                    <xdr:rowOff>76200</xdr:rowOff>
                  </from>
                  <to>
                    <xdr:col>7</xdr:col>
                    <xdr:colOff>114300</xdr:colOff>
                    <xdr:row>17</xdr:row>
                    <xdr:rowOff>276225</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6</xdr:col>
                    <xdr:colOff>85725</xdr:colOff>
                    <xdr:row>18</xdr:row>
                    <xdr:rowOff>76200</xdr:rowOff>
                  </from>
                  <to>
                    <xdr:col>7</xdr:col>
                    <xdr:colOff>114300</xdr:colOff>
                    <xdr:row>18</xdr:row>
                    <xdr:rowOff>276225</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8</xdr:col>
                    <xdr:colOff>85725</xdr:colOff>
                    <xdr:row>18</xdr:row>
                    <xdr:rowOff>76200</xdr:rowOff>
                  </from>
                  <to>
                    <xdr:col>9</xdr:col>
                    <xdr:colOff>114300</xdr:colOff>
                    <xdr:row>18</xdr:row>
                    <xdr:rowOff>276225</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11</xdr:col>
                    <xdr:colOff>85725</xdr:colOff>
                    <xdr:row>21</xdr:row>
                    <xdr:rowOff>76200</xdr:rowOff>
                  </from>
                  <to>
                    <xdr:col>12</xdr:col>
                    <xdr:colOff>38100</xdr:colOff>
                    <xdr:row>21</xdr:row>
                    <xdr:rowOff>276225</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8</xdr:col>
                    <xdr:colOff>85725</xdr:colOff>
                    <xdr:row>21</xdr:row>
                    <xdr:rowOff>76200</xdr:rowOff>
                  </from>
                  <to>
                    <xdr:col>9</xdr:col>
                    <xdr:colOff>114300</xdr:colOff>
                    <xdr:row>21</xdr:row>
                    <xdr:rowOff>276225</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6</xdr:col>
                    <xdr:colOff>85725</xdr:colOff>
                    <xdr:row>21</xdr:row>
                    <xdr:rowOff>76200</xdr:rowOff>
                  </from>
                  <to>
                    <xdr:col>7</xdr:col>
                    <xdr:colOff>114300</xdr:colOff>
                    <xdr:row>21</xdr:row>
                    <xdr:rowOff>276225</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6</xdr:col>
                    <xdr:colOff>85725</xdr:colOff>
                    <xdr:row>19</xdr:row>
                    <xdr:rowOff>76200</xdr:rowOff>
                  </from>
                  <to>
                    <xdr:col>7</xdr:col>
                    <xdr:colOff>114300</xdr:colOff>
                    <xdr:row>20</xdr:row>
                    <xdr:rowOff>104775</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8</xdr:col>
                    <xdr:colOff>85725</xdr:colOff>
                    <xdr:row>19</xdr:row>
                    <xdr:rowOff>76200</xdr:rowOff>
                  </from>
                  <to>
                    <xdr:col>9</xdr:col>
                    <xdr:colOff>114300</xdr:colOff>
                    <xdr:row>20</xdr:row>
                    <xdr:rowOff>104775</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40</xdr:col>
                    <xdr:colOff>38100</xdr:colOff>
                    <xdr:row>3</xdr:row>
                    <xdr:rowOff>95250</xdr:rowOff>
                  </from>
                  <to>
                    <xdr:col>41</xdr:col>
                    <xdr:colOff>123825</xdr:colOff>
                    <xdr:row>3</xdr:row>
                    <xdr:rowOff>295275</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45</xdr:col>
                    <xdr:colOff>95250</xdr:colOff>
                    <xdr:row>3</xdr:row>
                    <xdr:rowOff>95250</xdr:rowOff>
                  </from>
                  <to>
                    <xdr:col>47</xdr:col>
                    <xdr:colOff>104775</xdr:colOff>
                    <xdr:row>3</xdr:row>
                    <xdr:rowOff>295275</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49</xdr:col>
                    <xdr:colOff>95250</xdr:colOff>
                    <xdr:row>3</xdr:row>
                    <xdr:rowOff>95250</xdr:rowOff>
                  </from>
                  <to>
                    <xdr:col>51</xdr:col>
                    <xdr:colOff>104775</xdr:colOff>
                    <xdr:row>3</xdr:row>
                    <xdr:rowOff>295275</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55</xdr:col>
                    <xdr:colOff>95250</xdr:colOff>
                    <xdr:row>3</xdr:row>
                    <xdr:rowOff>95250</xdr:rowOff>
                  </from>
                  <to>
                    <xdr:col>57</xdr:col>
                    <xdr:colOff>104775</xdr:colOff>
                    <xdr:row>3</xdr:row>
                    <xdr:rowOff>295275</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40</xdr:col>
                    <xdr:colOff>28575</xdr:colOff>
                    <xdr:row>5</xdr:row>
                    <xdr:rowOff>76200</xdr:rowOff>
                  </from>
                  <to>
                    <xdr:col>41</xdr:col>
                    <xdr:colOff>104775</xdr:colOff>
                    <xdr:row>5</xdr:row>
                    <xdr:rowOff>276225</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48</xdr:col>
                    <xdr:colOff>95250</xdr:colOff>
                    <xdr:row>5</xdr:row>
                    <xdr:rowOff>76200</xdr:rowOff>
                  </from>
                  <to>
                    <xdr:col>50</xdr:col>
                    <xdr:colOff>104775</xdr:colOff>
                    <xdr:row>5</xdr:row>
                    <xdr:rowOff>276225</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56</xdr:col>
                    <xdr:colOff>95250</xdr:colOff>
                    <xdr:row>5</xdr:row>
                    <xdr:rowOff>66675</xdr:rowOff>
                  </from>
                  <to>
                    <xdr:col>58</xdr:col>
                    <xdr:colOff>104775</xdr:colOff>
                    <xdr:row>5</xdr:row>
                    <xdr:rowOff>266700</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57</xdr:col>
                    <xdr:colOff>95250</xdr:colOff>
                    <xdr:row>6</xdr:row>
                    <xdr:rowOff>66675</xdr:rowOff>
                  </from>
                  <to>
                    <xdr:col>59</xdr:col>
                    <xdr:colOff>104775</xdr:colOff>
                    <xdr:row>6</xdr:row>
                    <xdr:rowOff>266700</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51</xdr:col>
                    <xdr:colOff>95250</xdr:colOff>
                    <xdr:row>6</xdr:row>
                    <xdr:rowOff>66675</xdr:rowOff>
                  </from>
                  <to>
                    <xdr:col>53</xdr:col>
                    <xdr:colOff>104775</xdr:colOff>
                    <xdr:row>6</xdr:row>
                    <xdr:rowOff>266700</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44</xdr:col>
                    <xdr:colOff>95250</xdr:colOff>
                    <xdr:row>6</xdr:row>
                    <xdr:rowOff>66675</xdr:rowOff>
                  </from>
                  <to>
                    <xdr:col>46</xdr:col>
                    <xdr:colOff>104775</xdr:colOff>
                    <xdr:row>6</xdr:row>
                    <xdr:rowOff>266700</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from>
                    <xdr:col>40</xdr:col>
                    <xdr:colOff>38100</xdr:colOff>
                    <xdr:row>6</xdr:row>
                    <xdr:rowOff>57150</xdr:rowOff>
                  </from>
                  <to>
                    <xdr:col>41</xdr:col>
                    <xdr:colOff>114300</xdr:colOff>
                    <xdr:row>6</xdr:row>
                    <xdr:rowOff>266700</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from>
                    <xdr:col>40</xdr:col>
                    <xdr:colOff>38100</xdr:colOff>
                    <xdr:row>7</xdr:row>
                    <xdr:rowOff>76200</xdr:rowOff>
                  </from>
                  <to>
                    <xdr:col>42</xdr:col>
                    <xdr:colOff>0</xdr:colOff>
                    <xdr:row>7</xdr:row>
                    <xdr:rowOff>266700</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from>
                    <xdr:col>60</xdr:col>
                    <xdr:colOff>95250</xdr:colOff>
                    <xdr:row>7</xdr:row>
                    <xdr:rowOff>66675</xdr:rowOff>
                  </from>
                  <to>
                    <xdr:col>62</xdr:col>
                    <xdr:colOff>104775</xdr:colOff>
                    <xdr:row>7</xdr:row>
                    <xdr:rowOff>266700</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from>
                    <xdr:col>40</xdr:col>
                    <xdr:colOff>38100</xdr:colOff>
                    <xdr:row>8</xdr:row>
                    <xdr:rowOff>76200</xdr:rowOff>
                  </from>
                  <to>
                    <xdr:col>41</xdr:col>
                    <xdr:colOff>114300</xdr:colOff>
                    <xdr:row>8</xdr:row>
                    <xdr:rowOff>276225</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from>
                    <xdr:col>57</xdr:col>
                    <xdr:colOff>95250</xdr:colOff>
                    <xdr:row>8</xdr:row>
                    <xdr:rowOff>66675</xdr:rowOff>
                  </from>
                  <to>
                    <xdr:col>59</xdr:col>
                    <xdr:colOff>104775</xdr:colOff>
                    <xdr:row>8</xdr:row>
                    <xdr:rowOff>266700</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from>
                    <xdr:col>40</xdr:col>
                    <xdr:colOff>57150</xdr:colOff>
                    <xdr:row>9</xdr:row>
                    <xdr:rowOff>85725</xdr:rowOff>
                  </from>
                  <to>
                    <xdr:col>42</xdr:col>
                    <xdr:colOff>9525</xdr:colOff>
                    <xdr:row>9</xdr:row>
                    <xdr:rowOff>295275</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from>
                    <xdr:col>45</xdr:col>
                    <xdr:colOff>85725</xdr:colOff>
                    <xdr:row>9</xdr:row>
                    <xdr:rowOff>85725</xdr:rowOff>
                  </from>
                  <to>
                    <xdr:col>47</xdr:col>
                    <xdr:colOff>28575</xdr:colOff>
                    <xdr:row>9</xdr:row>
                    <xdr:rowOff>295275</xdr:rowOff>
                  </to>
                </anchor>
              </controlPr>
            </control>
          </mc:Choice>
        </mc:AlternateContent>
        <mc:AlternateContent xmlns:mc="http://schemas.openxmlformats.org/markup-compatibility/2006">
          <mc:Choice Requires="x14">
            <control shapeId="3104" r:id="rId35" name="Check Box 32">
              <controlPr defaultSize="0" autoFill="0" autoLine="0" autoPict="0">
                <anchor moveWithCells="1">
                  <from>
                    <xdr:col>53</xdr:col>
                    <xdr:colOff>66675</xdr:colOff>
                    <xdr:row>9</xdr:row>
                    <xdr:rowOff>85725</xdr:rowOff>
                  </from>
                  <to>
                    <xdr:col>55</xdr:col>
                    <xdr:colOff>9525</xdr:colOff>
                    <xdr:row>9</xdr:row>
                    <xdr:rowOff>295275</xdr:rowOff>
                  </to>
                </anchor>
              </controlPr>
            </control>
          </mc:Choice>
        </mc:AlternateContent>
        <mc:AlternateContent xmlns:mc="http://schemas.openxmlformats.org/markup-compatibility/2006">
          <mc:Choice Requires="x14">
            <control shapeId="3105" r:id="rId36" name="Check Box 33">
              <controlPr defaultSize="0" autoFill="0" autoLine="0" autoPict="0">
                <anchor moveWithCells="1">
                  <from>
                    <xdr:col>64</xdr:col>
                    <xdr:colOff>104775</xdr:colOff>
                    <xdr:row>9</xdr:row>
                    <xdr:rowOff>76200</xdr:rowOff>
                  </from>
                  <to>
                    <xdr:col>66</xdr:col>
                    <xdr:colOff>114300</xdr:colOff>
                    <xdr:row>9</xdr:row>
                    <xdr:rowOff>276225</xdr:rowOff>
                  </to>
                </anchor>
              </controlPr>
            </control>
          </mc:Choice>
        </mc:AlternateContent>
        <mc:AlternateContent xmlns:mc="http://schemas.openxmlformats.org/markup-compatibility/2006">
          <mc:Choice Requires="x14">
            <control shapeId="3106" r:id="rId37" name="Check Box 34">
              <controlPr defaultSize="0" autoFill="0" autoLine="0" autoPict="0">
                <anchor moveWithCells="1">
                  <from>
                    <xdr:col>40</xdr:col>
                    <xdr:colOff>47625</xdr:colOff>
                    <xdr:row>10</xdr:row>
                    <xdr:rowOff>66675</xdr:rowOff>
                  </from>
                  <to>
                    <xdr:col>42</xdr:col>
                    <xdr:colOff>9525</xdr:colOff>
                    <xdr:row>10</xdr:row>
                    <xdr:rowOff>266700</xdr:rowOff>
                  </to>
                </anchor>
              </controlPr>
            </control>
          </mc:Choice>
        </mc:AlternateContent>
        <mc:AlternateContent xmlns:mc="http://schemas.openxmlformats.org/markup-compatibility/2006">
          <mc:Choice Requires="x14">
            <control shapeId="3107" r:id="rId38" name="Check Box 35">
              <controlPr defaultSize="0" autoFill="0" autoLine="0" autoPict="0">
                <anchor moveWithCells="1">
                  <from>
                    <xdr:col>45</xdr:col>
                    <xdr:colOff>76200</xdr:colOff>
                    <xdr:row>10</xdr:row>
                    <xdr:rowOff>66675</xdr:rowOff>
                  </from>
                  <to>
                    <xdr:col>47</xdr:col>
                    <xdr:colOff>9525</xdr:colOff>
                    <xdr:row>10</xdr:row>
                    <xdr:rowOff>276225</xdr:rowOff>
                  </to>
                </anchor>
              </controlPr>
            </control>
          </mc:Choice>
        </mc:AlternateContent>
        <mc:AlternateContent xmlns:mc="http://schemas.openxmlformats.org/markup-compatibility/2006">
          <mc:Choice Requires="x14">
            <control shapeId="3108" r:id="rId39" name="Check Box 36">
              <controlPr defaultSize="0" autoFill="0" autoLine="0" autoPict="0">
                <anchor moveWithCells="1">
                  <from>
                    <xdr:col>52</xdr:col>
                    <xdr:colOff>76200</xdr:colOff>
                    <xdr:row>10</xdr:row>
                    <xdr:rowOff>47625</xdr:rowOff>
                  </from>
                  <to>
                    <xdr:col>54</xdr:col>
                    <xdr:colOff>38100</xdr:colOff>
                    <xdr:row>10</xdr:row>
                    <xdr:rowOff>266700</xdr:rowOff>
                  </to>
                </anchor>
              </controlPr>
            </control>
          </mc:Choice>
        </mc:AlternateContent>
        <mc:AlternateContent xmlns:mc="http://schemas.openxmlformats.org/markup-compatibility/2006">
          <mc:Choice Requires="x14">
            <control shapeId="3109" r:id="rId40" name="Check Box 37">
              <controlPr defaultSize="0" autoFill="0" autoLine="0" autoPict="0">
                <anchor moveWithCells="1">
                  <from>
                    <xdr:col>58</xdr:col>
                    <xdr:colOff>28575</xdr:colOff>
                    <xdr:row>10</xdr:row>
                    <xdr:rowOff>57150</xdr:rowOff>
                  </from>
                  <to>
                    <xdr:col>60</xdr:col>
                    <xdr:colOff>0</xdr:colOff>
                    <xdr:row>10</xdr:row>
                    <xdr:rowOff>285750</xdr:rowOff>
                  </to>
                </anchor>
              </controlPr>
            </control>
          </mc:Choice>
        </mc:AlternateContent>
        <mc:AlternateContent xmlns:mc="http://schemas.openxmlformats.org/markup-compatibility/2006">
          <mc:Choice Requires="x14">
            <control shapeId="3110" r:id="rId41" name="Check Box 38">
              <controlPr defaultSize="0" autoFill="0" autoLine="0" autoPict="0">
                <anchor moveWithCells="1">
                  <from>
                    <xdr:col>40</xdr:col>
                    <xdr:colOff>57150</xdr:colOff>
                    <xdr:row>11</xdr:row>
                    <xdr:rowOff>85725</xdr:rowOff>
                  </from>
                  <to>
                    <xdr:col>41</xdr:col>
                    <xdr:colOff>123825</xdr:colOff>
                    <xdr:row>11</xdr:row>
                    <xdr:rowOff>295275</xdr:rowOff>
                  </to>
                </anchor>
              </controlPr>
            </control>
          </mc:Choice>
        </mc:AlternateContent>
        <mc:AlternateContent xmlns:mc="http://schemas.openxmlformats.org/markup-compatibility/2006">
          <mc:Choice Requires="x14">
            <control shapeId="3111" r:id="rId42" name="Check Box 39">
              <controlPr defaultSize="0" autoFill="0" autoLine="0" autoPict="0">
                <anchor moveWithCells="1">
                  <from>
                    <xdr:col>58</xdr:col>
                    <xdr:colOff>57150</xdr:colOff>
                    <xdr:row>11</xdr:row>
                    <xdr:rowOff>66675</xdr:rowOff>
                  </from>
                  <to>
                    <xdr:col>60</xdr:col>
                    <xdr:colOff>9525</xdr:colOff>
                    <xdr:row>11</xdr:row>
                    <xdr:rowOff>295275</xdr:rowOff>
                  </to>
                </anchor>
              </controlPr>
            </control>
          </mc:Choice>
        </mc:AlternateContent>
        <mc:AlternateContent xmlns:mc="http://schemas.openxmlformats.org/markup-compatibility/2006">
          <mc:Choice Requires="x14">
            <control shapeId="3112" r:id="rId43" name="Check Box 40">
              <controlPr defaultSize="0" autoFill="0" autoLine="0" autoPict="0">
                <anchor moveWithCells="1">
                  <from>
                    <xdr:col>40</xdr:col>
                    <xdr:colOff>57150</xdr:colOff>
                    <xdr:row>12</xdr:row>
                    <xdr:rowOff>95250</xdr:rowOff>
                  </from>
                  <to>
                    <xdr:col>42</xdr:col>
                    <xdr:colOff>0</xdr:colOff>
                    <xdr:row>12</xdr:row>
                    <xdr:rowOff>285750</xdr:rowOff>
                  </to>
                </anchor>
              </controlPr>
            </control>
          </mc:Choice>
        </mc:AlternateContent>
        <mc:AlternateContent xmlns:mc="http://schemas.openxmlformats.org/markup-compatibility/2006">
          <mc:Choice Requires="x14">
            <control shapeId="3113" r:id="rId44" name="Check Box 41">
              <controlPr defaultSize="0" autoFill="0" autoLine="0" autoPict="0">
                <anchor moveWithCells="1">
                  <from>
                    <xdr:col>47</xdr:col>
                    <xdr:colOff>95250</xdr:colOff>
                    <xdr:row>12</xdr:row>
                    <xdr:rowOff>95250</xdr:rowOff>
                  </from>
                  <to>
                    <xdr:col>49</xdr:col>
                    <xdr:colOff>47625</xdr:colOff>
                    <xdr:row>12</xdr:row>
                    <xdr:rowOff>285750</xdr:rowOff>
                  </to>
                </anchor>
              </controlPr>
            </control>
          </mc:Choice>
        </mc:AlternateContent>
        <mc:AlternateContent xmlns:mc="http://schemas.openxmlformats.org/markup-compatibility/2006">
          <mc:Choice Requires="x14">
            <control shapeId="3114" r:id="rId45" name="Check Box 42">
              <controlPr defaultSize="0" autoFill="0" autoLine="0" autoPict="0">
                <anchor moveWithCells="1">
                  <from>
                    <xdr:col>59</xdr:col>
                    <xdr:colOff>28575</xdr:colOff>
                    <xdr:row>12</xdr:row>
                    <xdr:rowOff>76200</xdr:rowOff>
                  </from>
                  <to>
                    <xdr:col>60</xdr:col>
                    <xdr:colOff>114300</xdr:colOff>
                    <xdr:row>12</xdr:row>
                    <xdr:rowOff>295275</xdr:rowOff>
                  </to>
                </anchor>
              </controlPr>
            </control>
          </mc:Choice>
        </mc:AlternateContent>
        <mc:AlternateContent xmlns:mc="http://schemas.openxmlformats.org/markup-compatibility/2006">
          <mc:Choice Requires="x14">
            <control shapeId="3115" r:id="rId46" name="Check Box 43">
              <controlPr defaultSize="0" autoFill="0" autoLine="0" autoPict="0">
                <anchor moveWithCells="1">
                  <from>
                    <xdr:col>40</xdr:col>
                    <xdr:colOff>66675</xdr:colOff>
                    <xdr:row>13</xdr:row>
                    <xdr:rowOff>66675</xdr:rowOff>
                  </from>
                  <to>
                    <xdr:col>42</xdr:col>
                    <xdr:colOff>38100</xdr:colOff>
                    <xdr:row>13</xdr:row>
                    <xdr:rowOff>276225</xdr:rowOff>
                  </to>
                </anchor>
              </controlPr>
            </control>
          </mc:Choice>
        </mc:AlternateContent>
        <mc:AlternateContent xmlns:mc="http://schemas.openxmlformats.org/markup-compatibility/2006">
          <mc:Choice Requires="x14">
            <control shapeId="3116" r:id="rId47" name="Check Box 44">
              <controlPr defaultSize="0" autoFill="0" autoLine="0" autoPict="0">
                <anchor moveWithCells="1">
                  <from>
                    <xdr:col>46</xdr:col>
                    <xdr:colOff>95250</xdr:colOff>
                    <xdr:row>13</xdr:row>
                    <xdr:rowOff>76200</xdr:rowOff>
                  </from>
                  <to>
                    <xdr:col>48</xdr:col>
                    <xdr:colOff>104775</xdr:colOff>
                    <xdr:row>13</xdr:row>
                    <xdr:rowOff>276225</xdr:rowOff>
                  </to>
                </anchor>
              </controlPr>
            </control>
          </mc:Choice>
        </mc:AlternateContent>
        <mc:AlternateContent xmlns:mc="http://schemas.openxmlformats.org/markup-compatibility/2006">
          <mc:Choice Requires="x14">
            <control shapeId="3117" r:id="rId48" name="Check Box 45">
              <controlPr defaultSize="0" autoFill="0" autoLine="0" autoPict="0">
                <anchor moveWithCells="1">
                  <from>
                    <xdr:col>51</xdr:col>
                    <xdr:colOff>85725</xdr:colOff>
                    <xdr:row>13</xdr:row>
                    <xdr:rowOff>66675</xdr:rowOff>
                  </from>
                  <to>
                    <xdr:col>53</xdr:col>
                    <xdr:colOff>57150</xdr:colOff>
                    <xdr:row>13</xdr:row>
                    <xdr:rowOff>285750</xdr:rowOff>
                  </to>
                </anchor>
              </controlPr>
            </control>
          </mc:Choice>
        </mc:AlternateContent>
        <mc:AlternateContent xmlns:mc="http://schemas.openxmlformats.org/markup-compatibility/2006">
          <mc:Choice Requires="x14">
            <control shapeId="3118" r:id="rId49" name="Check Box 46">
              <controlPr defaultSize="0" autoFill="0" autoLine="0" autoPict="0">
                <anchor moveWithCells="1">
                  <from>
                    <xdr:col>58</xdr:col>
                    <xdr:colOff>104775</xdr:colOff>
                    <xdr:row>13</xdr:row>
                    <xdr:rowOff>76200</xdr:rowOff>
                  </from>
                  <to>
                    <xdr:col>60</xdr:col>
                    <xdr:colOff>114300</xdr:colOff>
                    <xdr:row>13</xdr:row>
                    <xdr:rowOff>276225</xdr:rowOff>
                  </to>
                </anchor>
              </controlPr>
            </control>
          </mc:Choice>
        </mc:AlternateContent>
        <mc:AlternateContent xmlns:mc="http://schemas.openxmlformats.org/markup-compatibility/2006">
          <mc:Choice Requires="x14">
            <control shapeId="3119" r:id="rId50" name="Check Box 47">
              <controlPr defaultSize="0" autoFill="0" autoLine="0" autoPict="0">
                <anchor moveWithCells="1">
                  <from>
                    <xdr:col>18</xdr:col>
                    <xdr:colOff>57150</xdr:colOff>
                    <xdr:row>7</xdr:row>
                    <xdr:rowOff>66675</xdr:rowOff>
                  </from>
                  <to>
                    <xdr:col>19</xdr:col>
                    <xdr:colOff>9525</xdr:colOff>
                    <xdr:row>7</xdr:row>
                    <xdr:rowOff>276225</xdr:rowOff>
                  </to>
                </anchor>
              </controlPr>
            </control>
          </mc:Choice>
        </mc:AlternateContent>
        <mc:AlternateContent xmlns:mc="http://schemas.openxmlformats.org/markup-compatibility/2006">
          <mc:Choice Requires="x14">
            <control shapeId="3120" r:id="rId51" name="Check Box 48">
              <controlPr defaultSize="0" autoFill="0" autoLine="0" autoPict="0">
                <anchor moveWithCells="1">
                  <from>
                    <xdr:col>18</xdr:col>
                    <xdr:colOff>57150</xdr:colOff>
                    <xdr:row>8</xdr:row>
                    <xdr:rowOff>66675</xdr:rowOff>
                  </from>
                  <to>
                    <xdr:col>19</xdr:col>
                    <xdr:colOff>19050</xdr:colOff>
                    <xdr:row>8</xdr:row>
                    <xdr:rowOff>276225</xdr:rowOff>
                  </to>
                </anchor>
              </controlPr>
            </control>
          </mc:Choice>
        </mc:AlternateContent>
        <mc:AlternateContent xmlns:mc="http://schemas.openxmlformats.org/markup-compatibility/2006">
          <mc:Choice Requires="x14">
            <control shapeId="3121" r:id="rId52" name="Check Box 49">
              <controlPr defaultSize="0" autoFill="0" autoLine="0" autoPict="0">
                <anchor moveWithCells="1">
                  <from>
                    <xdr:col>18</xdr:col>
                    <xdr:colOff>57150</xdr:colOff>
                    <xdr:row>9</xdr:row>
                    <xdr:rowOff>95250</xdr:rowOff>
                  </from>
                  <to>
                    <xdr:col>19</xdr:col>
                    <xdr:colOff>9525</xdr:colOff>
                    <xdr:row>9</xdr:row>
                    <xdr:rowOff>304800</xdr:rowOff>
                  </to>
                </anchor>
              </controlPr>
            </control>
          </mc:Choice>
        </mc:AlternateContent>
        <mc:AlternateContent xmlns:mc="http://schemas.openxmlformats.org/markup-compatibility/2006">
          <mc:Choice Requires="x14">
            <control shapeId="3122" r:id="rId53" name="Check Box 50">
              <controlPr defaultSize="0" autoFill="0" autoLine="0" autoPict="0">
                <anchor moveWithCells="1">
                  <from>
                    <xdr:col>1</xdr:col>
                    <xdr:colOff>57150</xdr:colOff>
                    <xdr:row>3</xdr:row>
                    <xdr:rowOff>171450</xdr:rowOff>
                  </from>
                  <to>
                    <xdr:col>2</xdr:col>
                    <xdr:colOff>9525</xdr:colOff>
                    <xdr:row>3</xdr:row>
                    <xdr:rowOff>381000</xdr:rowOff>
                  </to>
                </anchor>
              </controlPr>
            </control>
          </mc:Choice>
        </mc:AlternateContent>
        <mc:AlternateContent xmlns:mc="http://schemas.openxmlformats.org/markup-compatibility/2006">
          <mc:Choice Requires="x14">
            <control shapeId="3123" r:id="rId54" name="Check Box 51">
              <controlPr defaultSize="0" autoFill="0" autoLine="0" autoPict="0">
                <anchor moveWithCells="1">
                  <from>
                    <xdr:col>1</xdr:col>
                    <xdr:colOff>57150</xdr:colOff>
                    <xdr:row>4</xdr:row>
                    <xdr:rowOff>85725</xdr:rowOff>
                  </from>
                  <to>
                    <xdr:col>2</xdr:col>
                    <xdr:colOff>9525</xdr:colOff>
                    <xdr:row>4</xdr:row>
                    <xdr:rowOff>295275</xdr:rowOff>
                  </to>
                </anchor>
              </controlPr>
            </control>
          </mc:Choice>
        </mc:AlternateContent>
        <mc:AlternateContent xmlns:mc="http://schemas.openxmlformats.org/markup-compatibility/2006">
          <mc:Choice Requires="x14">
            <control shapeId="3124" r:id="rId55" name="Check Box 52">
              <controlPr defaultSize="0" autoFill="0" autoLine="0" autoPict="0">
                <anchor moveWithCells="1">
                  <from>
                    <xdr:col>1</xdr:col>
                    <xdr:colOff>57150</xdr:colOff>
                    <xdr:row>5</xdr:row>
                    <xdr:rowOff>85725</xdr:rowOff>
                  </from>
                  <to>
                    <xdr:col>2</xdr:col>
                    <xdr:colOff>9525</xdr:colOff>
                    <xdr:row>5</xdr:row>
                    <xdr:rowOff>295275</xdr:rowOff>
                  </to>
                </anchor>
              </controlPr>
            </control>
          </mc:Choice>
        </mc:AlternateContent>
        <mc:AlternateContent xmlns:mc="http://schemas.openxmlformats.org/markup-compatibility/2006">
          <mc:Choice Requires="x14">
            <control shapeId="3125" r:id="rId56" name="Check Box 53">
              <controlPr defaultSize="0" autoFill="0" autoLine="0" autoPict="0">
                <anchor moveWithCells="1">
                  <from>
                    <xdr:col>15</xdr:col>
                    <xdr:colOff>76200</xdr:colOff>
                    <xdr:row>7</xdr:row>
                    <xdr:rowOff>219075</xdr:rowOff>
                  </from>
                  <to>
                    <xdr:col>16</xdr:col>
                    <xdr:colOff>28575</xdr:colOff>
                    <xdr:row>8</xdr:row>
                    <xdr:rowOff>104775</xdr:rowOff>
                  </to>
                </anchor>
              </controlPr>
            </control>
          </mc:Choice>
        </mc:AlternateContent>
        <mc:AlternateContent xmlns:mc="http://schemas.openxmlformats.org/markup-compatibility/2006">
          <mc:Choice Requires="x14">
            <control shapeId="3126" r:id="rId57" name="Check Box 54">
              <controlPr defaultSize="0" autoFill="0" autoLine="0" autoPict="0">
                <anchor moveWithCells="1">
                  <from>
                    <xdr:col>15</xdr:col>
                    <xdr:colOff>76200</xdr:colOff>
                    <xdr:row>8</xdr:row>
                    <xdr:rowOff>276225</xdr:rowOff>
                  </from>
                  <to>
                    <xdr:col>16</xdr:col>
                    <xdr:colOff>28575</xdr:colOff>
                    <xdr:row>9</xdr:row>
                    <xdr:rowOff>152400</xdr:rowOff>
                  </to>
                </anchor>
              </controlPr>
            </control>
          </mc:Choice>
        </mc:AlternateContent>
        <mc:AlternateContent xmlns:mc="http://schemas.openxmlformats.org/markup-compatibility/2006">
          <mc:Choice Requires="x14">
            <control shapeId="3127" r:id="rId58" name="Check Box 55">
              <controlPr defaultSize="0" autoFill="0" autoLine="0" autoPict="0">
                <anchor moveWithCells="1">
                  <from>
                    <xdr:col>4</xdr:col>
                    <xdr:colOff>95250</xdr:colOff>
                    <xdr:row>23</xdr:row>
                    <xdr:rowOff>76200</xdr:rowOff>
                  </from>
                  <to>
                    <xdr:col>5</xdr:col>
                    <xdr:colOff>47625</xdr:colOff>
                    <xdr:row>23</xdr:row>
                    <xdr:rowOff>285750</xdr:rowOff>
                  </to>
                </anchor>
              </controlPr>
            </control>
          </mc:Choice>
        </mc:AlternateContent>
        <mc:AlternateContent xmlns:mc="http://schemas.openxmlformats.org/markup-compatibility/2006">
          <mc:Choice Requires="x14">
            <control shapeId="3128" r:id="rId59" name="Check Box 56">
              <controlPr defaultSize="0" autoFill="0" autoLine="0" autoPict="0">
                <anchor moveWithCells="1">
                  <from>
                    <xdr:col>3</xdr:col>
                    <xdr:colOff>95250</xdr:colOff>
                    <xdr:row>23</xdr:row>
                    <xdr:rowOff>76200</xdr:rowOff>
                  </from>
                  <to>
                    <xdr:col>4</xdr:col>
                    <xdr:colOff>47625</xdr:colOff>
                    <xdr:row>23</xdr:row>
                    <xdr:rowOff>285750</xdr:rowOff>
                  </to>
                </anchor>
              </controlPr>
            </control>
          </mc:Choice>
        </mc:AlternateContent>
        <mc:AlternateContent xmlns:mc="http://schemas.openxmlformats.org/markup-compatibility/2006">
          <mc:Choice Requires="x14">
            <control shapeId="3129" r:id="rId60" name="Check Box 57">
              <controlPr defaultSize="0" autoFill="0" autoLine="0" autoPict="0">
                <anchor moveWithCells="1">
                  <from>
                    <xdr:col>5</xdr:col>
                    <xdr:colOff>152400</xdr:colOff>
                    <xdr:row>23</xdr:row>
                    <xdr:rowOff>76200</xdr:rowOff>
                  </from>
                  <to>
                    <xdr:col>6</xdr:col>
                    <xdr:colOff>104775</xdr:colOff>
                    <xdr:row>23</xdr:row>
                    <xdr:rowOff>285750</xdr:rowOff>
                  </to>
                </anchor>
              </controlPr>
            </control>
          </mc:Choice>
        </mc:AlternateContent>
        <mc:AlternateContent xmlns:mc="http://schemas.openxmlformats.org/markup-compatibility/2006">
          <mc:Choice Requires="x14">
            <control shapeId="3130" r:id="rId61" name="Check Box 58">
              <controlPr defaultSize="0" autoFill="0" autoLine="0" autoPict="0">
                <anchor moveWithCells="1">
                  <from>
                    <xdr:col>3</xdr:col>
                    <xdr:colOff>133350</xdr:colOff>
                    <xdr:row>24</xdr:row>
                    <xdr:rowOff>95250</xdr:rowOff>
                  </from>
                  <to>
                    <xdr:col>4</xdr:col>
                    <xdr:colOff>85725</xdr:colOff>
                    <xdr:row>24</xdr:row>
                    <xdr:rowOff>304800</xdr:rowOff>
                  </to>
                </anchor>
              </controlPr>
            </control>
          </mc:Choice>
        </mc:AlternateContent>
        <mc:AlternateContent xmlns:mc="http://schemas.openxmlformats.org/markup-compatibility/2006">
          <mc:Choice Requires="x14">
            <control shapeId="3131" r:id="rId62" name="Check Box 59">
              <controlPr defaultSize="0" autoFill="0" autoLine="0" autoPict="0">
                <anchor moveWithCells="1">
                  <from>
                    <xdr:col>4</xdr:col>
                    <xdr:colOff>209550</xdr:colOff>
                    <xdr:row>24</xdr:row>
                    <xdr:rowOff>95250</xdr:rowOff>
                  </from>
                  <to>
                    <xdr:col>5</xdr:col>
                    <xdr:colOff>161925</xdr:colOff>
                    <xdr:row>24</xdr:row>
                    <xdr:rowOff>304800</xdr:rowOff>
                  </to>
                </anchor>
              </controlPr>
            </control>
          </mc:Choice>
        </mc:AlternateContent>
        <mc:AlternateContent xmlns:mc="http://schemas.openxmlformats.org/markup-compatibility/2006">
          <mc:Choice Requires="x14">
            <control shapeId="3132" r:id="rId63" name="Check Box 60">
              <controlPr defaultSize="0" autoFill="0" autoLine="0" autoPict="0">
                <anchor moveWithCells="1">
                  <from>
                    <xdr:col>7</xdr:col>
                    <xdr:colOff>28575</xdr:colOff>
                    <xdr:row>22</xdr:row>
                    <xdr:rowOff>161925</xdr:rowOff>
                  </from>
                  <to>
                    <xdr:col>7</xdr:col>
                    <xdr:colOff>228600</xdr:colOff>
                    <xdr:row>23</xdr:row>
                    <xdr:rowOff>38100</xdr:rowOff>
                  </to>
                </anchor>
              </controlPr>
            </control>
          </mc:Choice>
        </mc:AlternateContent>
        <mc:AlternateContent xmlns:mc="http://schemas.openxmlformats.org/markup-compatibility/2006">
          <mc:Choice Requires="x14">
            <control shapeId="3133" r:id="rId64" name="Check Box 61">
              <controlPr defaultSize="0" autoFill="0" autoLine="0" autoPict="0">
                <anchor moveWithCells="1">
                  <from>
                    <xdr:col>7</xdr:col>
                    <xdr:colOff>9525</xdr:colOff>
                    <xdr:row>23</xdr:row>
                    <xdr:rowOff>57150</xdr:rowOff>
                  </from>
                  <to>
                    <xdr:col>7</xdr:col>
                    <xdr:colOff>209550</xdr:colOff>
                    <xdr:row>23</xdr:row>
                    <xdr:rowOff>266700</xdr:rowOff>
                  </to>
                </anchor>
              </controlPr>
            </control>
          </mc:Choice>
        </mc:AlternateContent>
        <mc:AlternateContent xmlns:mc="http://schemas.openxmlformats.org/markup-compatibility/2006">
          <mc:Choice Requires="x14">
            <control shapeId="3134" r:id="rId65" name="Check Box 62">
              <controlPr defaultSize="0" autoFill="0" autoLine="0" autoPict="0">
                <anchor moveWithCells="1">
                  <from>
                    <xdr:col>7</xdr:col>
                    <xdr:colOff>0</xdr:colOff>
                    <xdr:row>24</xdr:row>
                    <xdr:rowOff>76200</xdr:rowOff>
                  </from>
                  <to>
                    <xdr:col>7</xdr:col>
                    <xdr:colOff>200025</xdr:colOff>
                    <xdr:row>24</xdr:row>
                    <xdr:rowOff>285750</xdr:rowOff>
                  </to>
                </anchor>
              </controlPr>
            </control>
          </mc:Choice>
        </mc:AlternateContent>
        <mc:AlternateContent xmlns:mc="http://schemas.openxmlformats.org/markup-compatibility/2006">
          <mc:Choice Requires="x14">
            <control shapeId="3135" r:id="rId66" name="Check Box 63">
              <controlPr defaultSize="0" autoFill="0" autoLine="0" autoPict="0">
                <anchor moveWithCells="1">
                  <from>
                    <xdr:col>8</xdr:col>
                    <xdr:colOff>95250</xdr:colOff>
                    <xdr:row>22</xdr:row>
                    <xdr:rowOff>161925</xdr:rowOff>
                  </from>
                  <to>
                    <xdr:col>9</xdr:col>
                    <xdr:colOff>47625</xdr:colOff>
                    <xdr:row>23</xdr:row>
                    <xdr:rowOff>38100</xdr:rowOff>
                  </to>
                </anchor>
              </controlPr>
            </control>
          </mc:Choice>
        </mc:AlternateContent>
        <mc:AlternateContent xmlns:mc="http://schemas.openxmlformats.org/markup-compatibility/2006">
          <mc:Choice Requires="x14">
            <control shapeId="3136" r:id="rId67" name="Check Box 64">
              <controlPr defaultSize="0" autoFill="0" autoLine="0" autoPict="0">
                <anchor moveWithCells="1">
                  <from>
                    <xdr:col>11</xdr:col>
                    <xdr:colOff>28575</xdr:colOff>
                    <xdr:row>28</xdr:row>
                    <xdr:rowOff>152400</xdr:rowOff>
                  </from>
                  <to>
                    <xdr:col>11</xdr:col>
                    <xdr:colOff>228600</xdr:colOff>
                    <xdr:row>29</xdr:row>
                    <xdr:rowOff>47625</xdr:rowOff>
                  </to>
                </anchor>
              </controlPr>
            </control>
          </mc:Choice>
        </mc:AlternateContent>
        <mc:AlternateContent xmlns:mc="http://schemas.openxmlformats.org/markup-compatibility/2006">
          <mc:Choice Requires="x14">
            <control shapeId="3137" r:id="rId68" name="Check Box 65">
              <controlPr defaultSize="0" autoFill="0" autoLine="0" autoPict="0">
                <anchor moveWithCells="1">
                  <from>
                    <xdr:col>11</xdr:col>
                    <xdr:colOff>28575</xdr:colOff>
                    <xdr:row>29</xdr:row>
                    <xdr:rowOff>171450</xdr:rowOff>
                  </from>
                  <to>
                    <xdr:col>11</xdr:col>
                    <xdr:colOff>228600</xdr:colOff>
                    <xdr:row>30</xdr:row>
                    <xdr:rowOff>114300</xdr:rowOff>
                  </to>
                </anchor>
              </controlPr>
            </control>
          </mc:Choice>
        </mc:AlternateContent>
        <mc:AlternateContent xmlns:mc="http://schemas.openxmlformats.org/markup-compatibility/2006">
          <mc:Choice Requires="x14">
            <control shapeId="3138" r:id="rId69" name="Check Box 66">
              <controlPr defaultSize="0" autoFill="0" autoLine="0" autoPict="0">
                <anchor moveWithCells="1">
                  <from>
                    <xdr:col>40</xdr:col>
                    <xdr:colOff>38100</xdr:colOff>
                    <xdr:row>4</xdr:row>
                    <xdr:rowOff>76200</xdr:rowOff>
                  </from>
                  <to>
                    <xdr:col>41</xdr:col>
                    <xdr:colOff>123825</xdr:colOff>
                    <xdr:row>4</xdr:row>
                    <xdr:rowOff>276225</xdr:rowOff>
                  </to>
                </anchor>
              </controlPr>
            </control>
          </mc:Choice>
        </mc:AlternateContent>
        <mc:AlternateContent xmlns:mc="http://schemas.openxmlformats.org/markup-compatibility/2006">
          <mc:Choice Requires="x14">
            <control shapeId="3139" r:id="rId70" name="Check Box 67">
              <controlPr defaultSize="0" autoFill="0" autoLine="0" autoPict="0">
                <anchor moveWithCells="1">
                  <from>
                    <xdr:col>43</xdr:col>
                    <xdr:colOff>47625</xdr:colOff>
                    <xdr:row>4</xdr:row>
                    <xdr:rowOff>76200</xdr:rowOff>
                  </from>
                  <to>
                    <xdr:col>45</xdr:col>
                    <xdr:colOff>0</xdr:colOff>
                    <xdr:row>4</xdr:row>
                    <xdr:rowOff>276225</xdr:rowOff>
                  </to>
                </anchor>
              </controlPr>
            </control>
          </mc:Choice>
        </mc:AlternateContent>
        <mc:AlternateContent xmlns:mc="http://schemas.openxmlformats.org/markup-compatibility/2006">
          <mc:Choice Requires="x14">
            <control shapeId="3140" r:id="rId71" name="Check Box 68">
              <controlPr defaultSize="0" autoFill="0" autoLine="0" autoPict="0">
                <anchor moveWithCells="1">
                  <from>
                    <xdr:col>46</xdr:col>
                    <xdr:colOff>47625</xdr:colOff>
                    <xdr:row>4</xdr:row>
                    <xdr:rowOff>76200</xdr:rowOff>
                  </from>
                  <to>
                    <xdr:col>48</xdr:col>
                    <xdr:colOff>0</xdr:colOff>
                    <xdr:row>4</xdr:row>
                    <xdr:rowOff>276225</xdr:rowOff>
                  </to>
                </anchor>
              </controlPr>
            </control>
          </mc:Choice>
        </mc:AlternateContent>
        <mc:AlternateContent xmlns:mc="http://schemas.openxmlformats.org/markup-compatibility/2006">
          <mc:Choice Requires="x14">
            <control shapeId="3141" r:id="rId72" name="Check Box 69">
              <controlPr defaultSize="0" autoFill="0" autoLine="0" autoPict="0">
                <anchor moveWithCells="1">
                  <from>
                    <xdr:col>49</xdr:col>
                    <xdr:colOff>47625</xdr:colOff>
                    <xdr:row>4</xdr:row>
                    <xdr:rowOff>76200</xdr:rowOff>
                  </from>
                  <to>
                    <xdr:col>51</xdr:col>
                    <xdr:colOff>0</xdr:colOff>
                    <xdr:row>4</xdr:row>
                    <xdr:rowOff>276225</xdr:rowOff>
                  </to>
                </anchor>
              </controlPr>
            </control>
          </mc:Choice>
        </mc:AlternateContent>
        <mc:AlternateContent xmlns:mc="http://schemas.openxmlformats.org/markup-compatibility/2006">
          <mc:Choice Requires="x14">
            <control shapeId="3142" r:id="rId73" name="Check Box 70">
              <controlPr defaultSize="0" autoFill="0" autoLine="0" autoPict="0">
                <anchor moveWithCells="1">
                  <from>
                    <xdr:col>52</xdr:col>
                    <xdr:colOff>47625</xdr:colOff>
                    <xdr:row>4</xdr:row>
                    <xdr:rowOff>76200</xdr:rowOff>
                  </from>
                  <to>
                    <xdr:col>54</xdr:col>
                    <xdr:colOff>0</xdr:colOff>
                    <xdr:row>4</xdr:row>
                    <xdr:rowOff>276225</xdr:rowOff>
                  </to>
                </anchor>
              </controlPr>
            </control>
          </mc:Choice>
        </mc:AlternateContent>
        <mc:AlternateContent xmlns:mc="http://schemas.openxmlformats.org/markup-compatibility/2006">
          <mc:Choice Requires="x14">
            <control shapeId="3143" r:id="rId74" name="Check Box 71">
              <controlPr defaultSize="0" autoFill="0" autoLine="0" autoPict="0">
                <anchor moveWithCells="1">
                  <from>
                    <xdr:col>55</xdr:col>
                    <xdr:colOff>47625</xdr:colOff>
                    <xdr:row>4</xdr:row>
                    <xdr:rowOff>76200</xdr:rowOff>
                  </from>
                  <to>
                    <xdr:col>57</xdr:col>
                    <xdr:colOff>0</xdr:colOff>
                    <xdr:row>4</xdr:row>
                    <xdr:rowOff>276225</xdr:rowOff>
                  </to>
                </anchor>
              </controlPr>
            </control>
          </mc:Choice>
        </mc:AlternateContent>
        <mc:AlternateContent xmlns:mc="http://schemas.openxmlformats.org/markup-compatibility/2006">
          <mc:Choice Requires="x14">
            <control shapeId="3144" r:id="rId75" name="Check Box 72">
              <controlPr defaultSize="0" autoFill="0" autoLine="0" autoPict="0">
                <anchor moveWithCells="1">
                  <from>
                    <xdr:col>58</xdr:col>
                    <xdr:colOff>47625</xdr:colOff>
                    <xdr:row>4</xdr:row>
                    <xdr:rowOff>76200</xdr:rowOff>
                  </from>
                  <to>
                    <xdr:col>60</xdr:col>
                    <xdr:colOff>0</xdr:colOff>
                    <xdr:row>4</xdr:row>
                    <xdr:rowOff>276225</xdr:rowOff>
                  </to>
                </anchor>
              </controlPr>
            </control>
          </mc:Choice>
        </mc:AlternateContent>
        <mc:AlternateContent xmlns:mc="http://schemas.openxmlformats.org/markup-compatibility/2006">
          <mc:Choice Requires="x14">
            <control shapeId="3145" r:id="rId76" name="Check Box 73">
              <controlPr defaultSize="0" autoFill="0" autoLine="0" autoPict="0">
                <anchor moveWithCells="1">
                  <from>
                    <xdr:col>12</xdr:col>
                    <xdr:colOff>171450</xdr:colOff>
                    <xdr:row>21</xdr:row>
                    <xdr:rowOff>57150</xdr:rowOff>
                  </from>
                  <to>
                    <xdr:col>13</xdr:col>
                    <xdr:colOff>123825</xdr:colOff>
                    <xdr:row>21</xdr:row>
                    <xdr:rowOff>257175</xdr:rowOff>
                  </to>
                </anchor>
              </controlPr>
            </control>
          </mc:Choice>
        </mc:AlternateContent>
        <mc:AlternateContent xmlns:mc="http://schemas.openxmlformats.org/markup-compatibility/2006">
          <mc:Choice Requires="x14">
            <control shapeId="3146" r:id="rId77" name="Check Box 74">
              <controlPr defaultSize="0" autoFill="0" autoLine="0" autoPict="0">
                <anchor moveWithCells="1">
                  <from>
                    <xdr:col>15</xdr:col>
                    <xdr:colOff>38100</xdr:colOff>
                    <xdr:row>21</xdr:row>
                    <xdr:rowOff>57150</xdr:rowOff>
                  </from>
                  <to>
                    <xdr:col>15</xdr:col>
                    <xdr:colOff>238125</xdr:colOff>
                    <xdr:row>21</xdr:row>
                    <xdr:rowOff>257175</xdr:rowOff>
                  </to>
                </anchor>
              </controlPr>
            </control>
          </mc:Choice>
        </mc:AlternateContent>
        <mc:AlternateContent xmlns:mc="http://schemas.openxmlformats.org/markup-compatibility/2006">
          <mc:Choice Requires="x14">
            <control shapeId="3147" r:id="rId78" name="Check Box 75">
              <controlPr defaultSize="0" autoFill="0" autoLine="0" autoPict="0">
                <anchor moveWithCells="1">
                  <from>
                    <xdr:col>18</xdr:col>
                    <xdr:colOff>57150</xdr:colOff>
                    <xdr:row>21</xdr:row>
                    <xdr:rowOff>57150</xdr:rowOff>
                  </from>
                  <to>
                    <xdr:col>19</xdr:col>
                    <xdr:colOff>9525</xdr:colOff>
                    <xdr:row>21</xdr:row>
                    <xdr:rowOff>257175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imeMode="off" allowBlank="1" showInputMessage="1" showErrorMessage="1" xr:uid="{E59CACE9-41EE-4AE7-9D44-28B9923DE11F}">
          <xm:sqref>X5 JT5 TP5 ADL5 ANH5 AXD5 BGZ5 BQV5 CAR5 CKN5 CUJ5 DEF5 DOB5 DXX5 EHT5 ERP5 FBL5 FLH5 FVD5 GEZ5 GOV5 GYR5 HIN5 HSJ5 ICF5 IMB5 IVX5 JFT5 JPP5 JZL5 KJH5 KTD5 LCZ5 LMV5 LWR5 MGN5 MQJ5 NAF5 NKB5 NTX5 ODT5 ONP5 OXL5 PHH5 PRD5 QAZ5 QKV5 QUR5 REN5 ROJ5 RYF5 SIB5 SRX5 TBT5 TLP5 TVL5 UFH5 UPD5 UYZ5 VIV5 VSR5 WCN5 WMJ5 WWF5 X65541 JT65541 TP65541 ADL65541 ANH65541 AXD65541 BGZ65541 BQV65541 CAR65541 CKN65541 CUJ65541 DEF65541 DOB65541 DXX65541 EHT65541 ERP65541 FBL65541 FLH65541 FVD65541 GEZ65541 GOV65541 GYR65541 HIN65541 HSJ65541 ICF65541 IMB65541 IVX65541 JFT65541 JPP65541 JZL65541 KJH65541 KTD65541 LCZ65541 LMV65541 LWR65541 MGN65541 MQJ65541 NAF65541 NKB65541 NTX65541 ODT65541 ONP65541 OXL65541 PHH65541 PRD65541 QAZ65541 QKV65541 QUR65541 REN65541 ROJ65541 RYF65541 SIB65541 SRX65541 TBT65541 TLP65541 TVL65541 UFH65541 UPD65541 UYZ65541 VIV65541 VSR65541 WCN65541 WMJ65541 WWF65541 X131077 JT131077 TP131077 ADL131077 ANH131077 AXD131077 BGZ131077 BQV131077 CAR131077 CKN131077 CUJ131077 DEF131077 DOB131077 DXX131077 EHT131077 ERP131077 FBL131077 FLH131077 FVD131077 GEZ131077 GOV131077 GYR131077 HIN131077 HSJ131077 ICF131077 IMB131077 IVX131077 JFT131077 JPP131077 JZL131077 KJH131077 KTD131077 LCZ131077 LMV131077 LWR131077 MGN131077 MQJ131077 NAF131077 NKB131077 NTX131077 ODT131077 ONP131077 OXL131077 PHH131077 PRD131077 QAZ131077 QKV131077 QUR131077 REN131077 ROJ131077 RYF131077 SIB131077 SRX131077 TBT131077 TLP131077 TVL131077 UFH131077 UPD131077 UYZ131077 VIV131077 VSR131077 WCN131077 WMJ131077 WWF131077 X196613 JT196613 TP196613 ADL196613 ANH196613 AXD196613 BGZ196613 BQV196613 CAR196613 CKN196613 CUJ196613 DEF196613 DOB196613 DXX196613 EHT196613 ERP196613 FBL196613 FLH196613 FVD196613 GEZ196613 GOV196613 GYR196613 HIN196613 HSJ196613 ICF196613 IMB196613 IVX196613 JFT196613 JPP196613 JZL196613 KJH196613 KTD196613 LCZ196613 LMV196613 LWR196613 MGN196613 MQJ196613 NAF196613 NKB196613 NTX196613 ODT196613 ONP196613 OXL196613 PHH196613 PRD196613 QAZ196613 QKV196613 QUR196613 REN196613 ROJ196613 RYF196613 SIB196613 SRX196613 TBT196613 TLP196613 TVL196613 UFH196613 UPD196613 UYZ196613 VIV196613 VSR196613 WCN196613 WMJ196613 WWF196613 X262149 JT262149 TP262149 ADL262149 ANH262149 AXD262149 BGZ262149 BQV262149 CAR262149 CKN262149 CUJ262149 DEF262149 DOB262149 DXX262149 EHT262149 ERP262149 FBL262149 FLH262149 FVD262149 GEZ262149 GOV262149 GYR262149 HIN262149 HSJ262149 ICF262149 IMB262149 IVX262149 JFT262149 JPP262149 JZL262149 KJH262149 KTD262149 LCZ262149 LMV262149 LWR262149 MGN262149 MQJ262149 NAF262149 NKB262149 NTX262149 ODT262149 ONP262149 OXL262149 PHH262149 PRD262149 QAZ262149 QKV262149 QUR262149 REN262149 ROJ262149 RYF262149 SIB262149 SRX262149 TBT262149 TLP262149 TVL262149 UFH262149 UPD262149 UYZ262149 VIV262149 VSR262149 WCN262149 WMJ262149 WWF262149 X327685 JT327685 TP327685 ADL327685 ANH327685 AXD327685 BGZ327685 BQV327685 CAR327685 CKN327685 CUJ327685 DEF327685 DOB327685 DXX327685 EHT327685 ERP327685 FBL327685 FLH327685 FVD327685 GEZ327685 GOV327685 GYR327685 HIN327685 HSJ327685 ICF327685 IMB327685 IVX327685 JFT327685 JPP327685 JZL327685 KJH327685 KTD327685 LCZ327685 LMV327685 LWR327685 MGN327685 MQJ327685 NAF327685 NKB327685 NTX327685 ODT327685 ONP327685 OXL327685 PHH327685 PRD327685 QAZ327685 QKV327685 QUR327685 REN327685 ROJ327685 RYF327685 SIB327685 SRX327685 TBT327685 TLP327685 TVL327685 UFH327685 UPD327685 UYZ327685 VIV327685 VSR327685 WCN327685 WMJ327685 WWF327685 X393221 JT393221 TP393221 ADL393221 ANH393221 AXD393221 BGZ393221 BQV393221 CAR393221 CKN393221 CUJ393221 DEF393221 DOB393221 DXX393221 EHT393221 ERP393221 FBL393221 FLH393221 FVD393221 GEZ393221 GOV393221 GYR393221 HIN393221 HSJ393221 ICF393221 IMB393221 IVX393221 JFT393221 JPP393221 JZL393221 KJH393221 KTD393221 LCZ393221 LMV393221 LWR393221 MGN393221 MQJ393221 NAF393221 NKB393221 NTX393221 ODT393221 ONP393221 OXL393221 PHH393221 PRD393221 QAZ393221 QKV393221 QUR393221 REN393221 ROJ393221 RYF393221 SIB393221 SRX393221 TBT393221 TLP393221 TVL393221 UFH393221 UPD393221 UYZ393221 VIV393221 VSR393221 WCN393221 WMJ393221 WWF393221 X458757 JT458757 TP458757 ADL458757 ANH458757 AXD458757 BGZ458757 BQV458757 CAR458757 CKN458757 CUJ458757 DEF458757 DOB458757 DXX458757 EHT458757 ERP458757 FBL458757 FLH458757 FVD458757 GEZ458757 GOV458757 GYR458757 HIN458757 HSJ458757 ICF458757 IMB458757 IVX458757 JFT458757 JPP458757 JZL458757 KJH458757 KTD458757 LCZ458757 LMV458757 LWR458757 MGN458757 MQJ458757 NAF458757 NKB458757 NTX458757 ODT458757 ONP458757 OXL458757 PHH458757 PRD458757 QAZ458757 QKV458757 QUR458757 REN458757 ROJ458757 RYF458757 SIB458757 SRX458757 TBT458757 TLP458757 TVL458757 UFH458757 UPD458757 UYZ458757 VIV458757 VSR458757 WCN458757 WMJ458757 WWF458757 X524293 JT524293 TP524293 ADL524293 ANH524293 AXD524293 BGZ524293 BQV524293 CAR524293 CKN524293 CUJ524293 DEF524293 DOB524293 DXX524293 EHT524293 ERP524293 FBL524293 FLH524293 FVD524293 GEZ524293 GOV524293 GYR524293 HIN524293 HSJ524293 ICF524293 IMB524293 IVX524293 JFT524293 JPP524293 JZL524293 KJH524293 KTD524293 LCZ524293 LMV524293 LWR524293 MGN524293 MQJ524293 NAF524293 NKB524293 NTX524293 ODT524293 ONP524293 OXL524293 PHH524293 PRD524293 QAZ524293 QKV524293 QUR524293 REN524293 ROJ524293 RYF524293 SIB524293 SRX524293 TBT524293 TLP524293 TVL524293 UFH524293 UPD524293 UYZ524293 VIV524293 VSR524293 WCN524293 WMJ524293 WWF524293 X589829 JT589829 TP589829 ADL589829 ANH589829 AXD589829 BGZ589829 BQV589829 CAR589829 CKN589829 CUJ589829 DEF589829 DOB589829 DXX589829 EHT589829 ERP589829 FBL589829 FLH589829 FVD589829 GEZ589829 GOV589829 GYR589829 HIN589829 HSJ589829 ICF589829 IMB589829 IVX589829 JFT589829 JPP589829 JZL589829 KJH589829 KTD589829 LCZ589829 LMV589829 LWR589829 MGN589829 MQJ589829 NAF589829 NKB589829 NTX589829 ODT589829 ONP589829 OXL589829 PHH589829 PRD589829 QAZ589829 QKV589829 QUR589829 REN589829 ROJ589829 RYF589829 SIB589829 SRX589829 TBT589829 TLP589829 TVL589829 UFH589829 UPD589829 UYZ589829 VIV589829 VSR589829 WCN589829 WMJ589829 WWF589829 X655365 JT655365 TP655365 ADL655365 ANH655365 AXD655365 BGZ655365 BQV655365 CAR655365 CKN655365 CUJ655365 DEF655365 DOB655365 DXX655365 EHT655365 ERP655365 FBL655365 FLH655365 FVD655365 GEZ655365 GOV655365 GYR655365 HIN655365 HSJ655365 ICF655365 IMB655365 IVX655365 JFT655365 JPP655365 JZL655365 KJH655365 KTD655365 LCZ655365 LMV655365 LWR655365 MGN655365 MQJ655365 NAF655365 NKB655365 NTX655365 ODT655365 ONP655365 OXL655365 PHH655365 PRD655365 QAZ655365 QKV655365 QUR655365 REN655365 ROJ655365 RYF655365 SIB655365 SRX655365 TBT655365 TLP655365 TVL655365 UFH655365 UPD655365 UYZ655365 VIV655365 VSR655365 WCN655365 WMJ655365 WWF655365 X720901 JT720901 TP720901 ADL720901 ANH720901 AXD720901 BGZ720901 BQV720901 CAR720901 CKN720901 CUJ720901 DEF720901 DOB720901 DXX720901 EHT720901 ERP720901 FBL720901 FLH720901 FVD720901 GEZ720901 GOV720901 GYR720901 HIN720901 HSJ720901 ICF720901 IMB720901 IVX720901 JFT720901 JPP720901 JZL720901 KJH720901 KTD720901 LCZ720901 LMV720901 LWR720901 MGN720901 MQJ720901 NAF720901 NKB720901 NTX720901 ODT720901 ONP720901 OXL720901 PHH720901 PRD720901 QAZ720901 QKV720901 QUR720901 REN720901 ROJ720901 RYF720901 SIB720901 SRX720901 TBT720901 TLP720901 TVL720901 UFH720901 UPD720901 UYZ720901 VIV720901 VSR720901 WCN720901 WMJ720901 WWF720901 X786437 JT786437 TP786437 ADL786437 ANH786437 AXD786437 BGZ786437 BQV786437 CAR786437 CKN786437 CUJ786437 DEF786437 DOB786437 DXX786437 EHT786437 ERP786437 FBL786437 FLH786437 FVD786437 GEZ786437 GOV786437 GYR786437 HIN786437 HSJ786437 ICF786437 IMB786437 IVX786437 JFT786437 JPP786437 JZL786437 KJH786437 KTD786437 LCZ786437 LMV786437 LWR786437 MGN786437 MQJ786437 NAF786437 NKB786437 NTX786437 ODT786437 ONP786437 OXL786437 PHH786437 PRD786437 QAZ786437 QKV786437 QUR786437 REN786437 ROJ786437 RYF786437 SIB786437 SRX786437 TBT786437 TLP786437 TVL786437 UFH786437 UPD786437 UYZ786437 VIV786437 VSR786437 WCN786437 WMJ786437 WWF786437 X851973 JT851973 TP851973 ADL851973 ANH851973 AXD851973 BGZ851973 BQV851973 CAR851973 CKN851973 CUJ851973 DEF851973 DOB851973 DXX851973 EHT851973 ERP851973 FBL851973 FLH851973 FVD851973 GEZ851973 GOV851973 GYR851973 HIN851973 HSJ851973 ICF851973 IMB851973 IVX851973 JFT851973 JPP851973 JZL851973 KJH851973 KTD851973 LCZ851973 LMV851973 LWR851973 MGN851973 MQJ851973 NAF851973 NKB851973 NTX851973 ODT851973 ONP851973 OXL851973 PHH851973 PRD851973 QAZ851973 QKV851973 QUR851973 REN851973 ROJ851973 RYF851973 SIB851973 SRX851973 TBT851973 TLP851973 TVL851973 UFH851973 UPD851973 UYZ851973 VIV851973 VSR851973 WCN851973 WMJ851973 WWF851973 X917509 JT917509 TP917509 ADL917509 ANH917509 AXD917509 BGZ917509 BQV917509 CAR917509 CKN917509 CUJ917509 DEF917509 DOB917509 DXX917509 EHT917509 ERP917509 FBL917509 FLH917509 FVD917509 GEZ917509 GOV917509 GYR917509 HIN917509 HSJ917509 ICF917509 IMB917509 IVX917509 JFT917509 JPP917509 JZL917509 KJH917509 KTD917509 LCZ917509 LMV917509 LWR917509 MGN917509 MQJ917509 NAF917509 NKB917509 NTX917509 ODT917509 ONP917509 OXL917509 PHH917509 PRD917509 QAZ917509 QKV917509 QUR917509 REN917509 ROJ917509 RYF917509 SIB917509 SRX917509 TBT917509 TLP917509 TVL917509 UFH917509 UPD917509 UYZ917509 VIV917509 VSR917509 WCN917509 WMJ917509 WWF917509 X983045 JT983045 TP983045 ADL983045 ANH983045 AXD983045 BGZ983045 BQV983045 CAR983045 CKN983045 CUJ983045 DEF983045 DOB983045 DXX983045 EHT983045 ERP983045 FBL983045 FLH983045 FVD983045 GEZ983045 GOV983045 GYR983045 HIN983045 HSJ983045 ICF983045 IMB983045 IVX983045 JFT983045 JPP983045 JZL983045 KJH983045 KTD983045 LCZ983045 LMV983045 LWR983045 MGN983045 MQJ983045 NAF983045 NKB983045 NTX983045 ODT983045 ONP983045 OXL983045 PHH983045 PRD983045 QAZ983045 QKV983045 QUR983045 REN983045 ROJ983045 RYF983045 SIB983045 SRX983045 TBT983045 TLP983045 TVL983045 UFH983045 UPD983045 UYZ983045 VIV983045 VSR983045 WCN983045 WMJ983045 WWF983045 Z5 JV5 TR5 ADN5 ANJ5 AXF5 BHB5 BQX5 CAT5 CKP5 CUL5 DEH5 DOD5 DXZ5 EHV5 ERR5 FBN5 FLJ5 FVF5 GFB5 GOX5 GYT5 HIP5 HSL5 ICH5 IMD5 IVZ5 JFV5 JPR5 JZN5 KJJ5 KTF5 LDB5 LMX5 LWT5 MGP5 MQL5 NAH5 NKD5 NTZ5 ODV5 ONR5 OXN5 PHJ5 PRF5 QBB5 QKX5 QUT5 REP5 ROL5 RYH5 SID5 SRZ5 TBV5 TLR5 TVN5 UFJ5 UPF5 UZB5 VIX5 VST5 WCP5 WML5 WWH5 Z65541 JV65541 TR65541 ADN65541 ANJ65541 AXF65541 BHB65541 BQX65541 CAT65541 CKP65541 CUL65541 DEH65541 DOD65541 DXZ65541 EHV65541 ERR65541 FBN65541 FLJ65541 FVF65541 GFB65541 GOX65541 GYT65541 HIP65541 HSL65541 ICH65541 IMD65541 IVZ65541 JFV65541 JPR65541 JZN65541 KJJ65541 KTF65541 LDB65541 LMX65541 LWT65541 MGP65541 MQL65541 NAH65541 NKD65541 NTZ65541 ODV65541 ONR65541 OXN65541 PHJ65541 PRF65541 QBB65541 QKX65541 QUT65541 REP65541 ROL65541 RYH65541 SID65541 SRZ65541 TBV65541 TLR65541 TVN65541 UFJ65541 UPF65541 UZB65541 VIX65541 VST65541 WCP65541 WML65541 WWH65541 Z131077 JV131077 TR131077 ADN131077 ANJ131077 AXF131077 BHB131077 BQX131077 CAT131077 CKP131077 CUL131077 DEH131077 DOD131077 DXZ131077 EHV131077 ERR131077 FBN131077 FLJ131077 FVF131077 GFB131077 GOX131077 GYT131077 HIP131077 HSL131077 ICH131077 IMD131077 IVZ131077 JFV131077 JPR131077 JZN131077 KJJ131077 KTF131077 LDB131077 LMX131077 LWT131077 MGP131077 MQL131077 NAH131077 NKD131077 NTZ131077 ODV131077 ONR131077 OXN131077 PHJ131077 PRF131077 QBB131077 QKX131077 QUT131077 REP131077 ROL131077 RYH131077 SID131077 SRZ131077 TBV131077 TLR131077 TVN131077 UFJ131077 UPF131077 UZB131077 VIX131077 VST131077 WCP131077 WML131077 WWH131077 Z196613 JV196613 TR196613 ADN196613 ANJ196613 AXF196613 BHB196613 BQX196613 CAT196613 CKP196613 CUL196613 DEH196613 DOD196613 DXZ196613 EHV196613 ERR196613 FBN196613 FLJ196613 FVF196613 GFB196613 GOX196613 GYT196613 HIP196613 HSL196613 ICH196613 IMD196613 IVZ196613 JFV196613 JPR196613 JZN196613 KJJ196613 KTF196613 LDB196613 LMX196613 LWT196613 MGP196613 MQL196613 NAH196613 NKD196613 NTZ196613 ODV196613 ONR196613 OXN196613 PHJ196613 PRF196613 QBB196613 QKX196613 QUT196613 REP196613 ROL196613 RYH196613 SID196613 SRZ196613 TBV196613 TLR196613 TVN196613 UFJ196613 UPF196613 UZB196613 VIX196613 VST196613 WCP196613 WML196613 WWH196613 Z262149 JV262149 TR262149 ADN262149 ANJ262149 AXF262149 BHB262149 BQX262149 CAT262149 CKP262149 CUL262149 DEH262149 DOD262149 DXZ262149 EHV262149 ERR262149 FBN262149 FLJ262149 FVF262149 GFB262149 GOX262149 GYT262149 HIP262149 HSL262149 ICH262149 IMD262149 IVZ262149 JFV262149 JPR262149 JZN262149 KJJ262149 KTF262149 LDB262149 LMX262149 LWT262149 MGP262149 MQL262149 NAH262149 NKD262149 NTZ262149 ODV262149 ONR262149 OXN262149 PHJ262149 PRF262149 QBB262149 QKX262149 QUT262149 REP262149 ROL262149 RYH262149 SID262149 SRZ262149 TBV262149 TLR262149 TVN262149 UFJ262149 UPF262149 UZB262149 VIX262149 VST262149 WCP262149 WML262149 WWH262149 Z327685 JV327685 TR327685 ADN327685 ANJ327685 AXF327685 BHB327685 BQX327685 CAT327685 CKP327685 CUL327685 DEH327685 DOD327685 DXZ327685 EHV327685 ERR327685 FBN327685 FLJ327685 FVF327685 GFB327685 GOX327685 GYT327685 HIP327685 HSL327685 ICH327685 IMD327685 IVZ327685 JFV327685 JPR327685 JZN327685 KJJ327685 KTF327685 LDB327685 LMX327685 LWT327685 MGP327685 MQL327685 NAH327685 NKD327685 NTZ327685 ODV327685 ONR327685 OXN327685 PHJ327685 PRF327685 QBB327685 QKX327685 QUT327685 REP327685 ROL327685 RYH327685 SID327685 SRZ327685 TBV327685 TLR327685 TVN327685 UFJ327685 UPF327685 UZB327685 VIX327685 VST327685 WCP327685 WML327685 WWH327685 Z393221 JV393221 TR393221 ADN393221 ANJ393221 AXF393221 BHB393221 BQX393221 CAT393221 CKP393221 CUL393221 DEH393221 DOD393221 DXZ393221 EHV393221 ERR393221 FBN393221 FLJ393221 FVF393221 GFB393221 GOX393221 GYT393221 HIP393221 HSL393221 ICH393221 IMD393221 IVZ393221 JFV393221 JPR393221 JZN393221 KJJ393221 KTF393221 LDB393221 LMX393221 LWT393221 MGP393221 MQL393221 NAH393221 NKD393221 NTZ393221 ODV393221 ONR393221 OXN393221 PHJ393221 PRF393221 QBB393221 QKX393221 QUT393221 REP393221 ROL393221 RYH393221 SID393221 SRZ393221 TBV393221 TLR393221 TVN393221 UFJ393221 UPF393221 UZB393221 VIX393221 VST393221 WCP393221 WML393221 WWH393221 Z458757 JV458757 TR458757 ADN458757 ANJ458757 AXF458757 BHB458757 BQX458757 CAT458757 CKP458757 CUL458757 DEH458757 DOD458757 DXZ458757 EHV458757 ERR458757 FBN458757 FLJ458757 FVF458757 GFB458757 GOX458757 GYT458757 HIP458757 HSL458757 ICH458757 IMD458757 IVZ458757 JFV458757 JPR458757 JZN458757 KJJ458757 KTF458757 LDB458757 LMX458757 LWT458757 MGP458757 MQL458757 NAH458757 NKD458757 NTZ458757 ODV458757 ONR458757 OXN458757 PHJ458757 PRF458757 QBB458757 QKX458757 QUT458757 REP458757 ROL458757 RYH458757 SID458757 SRZ458757 TBV458757 TLR458757 TVN458757 UFJ458757 UPF458757 UZB458757 VIX458757 VST458757 WCP458757 WML458757 WWH458757 Z524293 JV524293 TR524293 ADN524293 ANJ524293 AXF524293 BHB524293 BQX524293 CAT524293 CKP524293 CUL524293 DEH524293 DOD524293 DXZ524293 EHV524293 ERR524293 FBN524293 FLJ524293 FVF524293 GFB524293 GOX524293 GYT524293 HIP524293 HSL524293 ICH524293 IMD524293 IVZ524293 JFV524293 JPR524293 JZN524293 KJJ524293 KTF524293 LDB524293 LMX524293 LWT524293 MGP524293 MQL524293 NAH524293 NKD524293 NTZ524293 ODV524293 ONR524293 OXN524293 PHJ524293 PRF524293 QBB524293 QKX524293 QUT524293 REP524293 ROL524293 RYH524293 SID524293 SRZ524293 TBV524293 TLR524293 TVN524293 UFJ524293 UPF524293 UZB524293 VIX524293 VST524293 WCP524293 WML524293 WWH524293 Z589829 JV589829 TR589829 ADN589829 ANJ589829 AXF589829 BHB589829 BQX589829 CAT589829 CKP589829 CUL589829 DEH589829 DOD589829 DXZ589829 EHV589829 ERR589829 FBN589829 FLJ589829 FVF589829 GFB589829 GOX589829 GYT589829 HIP589829 HSL589829 ICH589829 IMD589829 IVZ589829 JFV589829 JPR589829 JZN589829 KJJ589829 KTF589829 LDB589829 LMX589829 LWT589829 MGP589829 MQL589829 NAH589829 NKD589829 NTZ589829 ODV589829 ONR589829 OXN589829 PHJ589829 PRF589829 QBB589829 QKX589829 QUT589829 REP589829 ROL589829 RYH589829 SID589829 SRZ589829 TBV589829 TLR589829 TVN589829 UFJ589829 UPF589829 UZB589829 VIX589829 VST589829 WCP589829 WML589829 WWH589829 Z655365 JV655365 TR655365 ADN655365 ANJ655365 AXF655365 BHB655365 BQX655365 CAT655365 CKP655365 CUL655365 DEH655365 DOD655365 DXZ655365 EHV655365 ERR655365 FBN655365 FLJ655365 FVF655365 GFB655365 GOX655365 GYT655365 HIP655365 HSL655365 ICH655365 IMD655365 IVZ655365 JFV655365 JPR655365 JZN655365 KJJ655365 KTF655365 LDB655365 LMX655365 LWT655365 MGP655365 MQL655365 NAH655365 NKD655365 NTZ655365 ODV655365 ONR655365 OXN655365 PHJ655365 PRF655365 QBB655365 QKX655365 QUT655365 REP655365 ROL655365 RYH655365 SID655365 SRZ655365 TBV655365 TLR655365 TVN655365 UFJ655365 UPF655365 UZB655365 VIX655365 VST655365 WCP655365 WML655365 WWH655365 Z720901 JV720901 TR720901 ADN720901 ANJ720901 AXF720901 BHB720901 BQX720901 CAT720901 CKP720901 CUL720901 DEH720901 DOD720901 DXZ720901 EHV720901 ERR720901 FBN720901 FLJ720901 FVF720901 GFB720901 GOX720901 GYT720901 HIP720901 HSL720901 ICH720901 IMD720901 IVZ720901 JFV720901 JPR720901 JZN720901 KJJ720901 KTF720901 LDB720901 LMX720901 LWT720901 MGP720901 MQL720901 NAH720901 NKD720901 NTZ720901 ODV720901 ONR720901 OXN720901 PHJ720901 PRF720901 QBB720901 QKX720901 QUT720901 REP720901 ROL720901 RYH720901 SID720901 SRZ720901 TBV720901 TLR720901 TVN720901 UFJ720901 UPF720901 UZB720901 VIX720901 VST720901 WCP720901 WML720901 WWH720901 Z786437 JV786437 TR786437 ADN786437 ANJ786437 AXF786437 BHB786437 BQX786437 CAT786437 CKP786437 CUL786437 DEH786437 DOD786437 DXZ786437 EHV786437 ERR786437 FBN786437 FLJ786437 FVF786437 GFB786437 GOX786437 GYT786437 HIP786437 HSL786437 ICH786437 IMD786437 IVZ786437 JFV786437 JPR786437 JZN786437 KJJ786437 KTF786437 LDB786437 LMX786437 LWT786437 MGP786437 MQL786437 NAH786437 NKD786437 NTZ786437 ODV786437 ONR786437 OXN786437 PHJ786437 PRF786437 QBB786437 QKX786437 QUT786437 REP786437 ROL786437 RYH786437 SID786437 SRZ786437 TBV786437 TLR786437 TVN786437 UFJ786437 UPF786437 UZB786437 VIX786437 VST786437 WCP786437 WML786437 WWH786437 Z851973 JV851973 TR851973 ADN851973 ANJ851973 AXF851973 BHB851973 BQX851973 CAT851973 CKP851973 CUL851973 DEH851973 DOD851973 DXZ851973 EHV851973 ERR851973 FBN851973 FLJ851973 FVF851973 GFB851973 GOX851973 GYT851973 HIP851973 HSL851973 ICH851973 IMD851973 IVZ851973 JFV851973 JPR851973 JZN851973 KJJ851973 KTF851973 LDB851973 LMX851973 LWT851973 MGP851973 MQL851973 NAH851973 NKD851973 NTZ851973 ODV851973 ONR851973 OXN851973 PHJ851973 PRF851973 QBB851973 QKX851973 QUT851973 REP851973 ROL851973 RYH851973 SID851973 SRZ851973 TBV851973 TLR851973 TVN851973 UFJ851973 UPF851973 UZB851973 VIX851973 VST851973 WCP851973 WML851973 WWH851973 Z917509 JV917509 TR917509 ADN917509 ANJ917509 AXF917509 BHB917509 BQX917509 CAT917509 CKP917509 CUL917509 DEH917509 DOD917509 DXZ917509 EHV917509 ERR917509 FBN917509 FLJ917509 FVF917509 GFB917509 GOX917509 GYT917509 HIP917509 HSL917509 ICH917509 IMD917509 IVZ917509 JFV917509 JPR917509 JZN917509 KJJ917509 KTF917509 LDB917509 LMX917509 LWT917509 MGP917509 MQL917509 NAH917509 NKD917509 NTZ917509 ODV917509 ONR917509 OXN917509 PHJ917509 PRF917509 QBB917509 QKX917509 QUT917509 REP917509 ROL917509 RYH917509 SID917509 SRZ917509 TBV917509 TLR917509 TVN917509 UFJ917509 UPF917509 UZB917509 VIX917509 VST917509 WCP917509 WML917509 WWH917509 Z983045 JV983045 TR983045 ADN983045 ANJ983045 AXF983045 BHB983045 BQX983045 CAT983045 CKP983045 CUL983045 DEH983045 DOD983045 DXZ983045 EHV983045 ERR983045 FBN983045 FLJ983045 FVF983045 GFB983045 GOX983045 GYT983045 HIP983045 HSL983045 ICH983045 IMD983045 IVZ983045 JFV983045 JPR983045 JZN983045 KJJ983045 KTF983045 LDB983045 LMX983045 LWT983045 MGP983045 MQL983045 NAH983045 NKD983045 NTZ983045 ODV983045 ONR983045 OXN983045 PHJ983045 PRF983045 QBB983045 QKX983045 QUT983045 REP983045 ROL983045 RYH983045 SID983045 SRZ983045 TBV983045 TLR983045 TVN983045 UFJ983045 UPF983045 UZB983045 VIX983045 VST983045 WCP983045 WML983045 WWH983045 AB5 JX5 TT5 ADP5 ANL5 AXH5 BHD5 BQZ5 CAV5 CKR5 CUN5 DEJ5 DOF5 DYB5 EHX5 ERT5 FBP5 FLL5 FVH5 GFD5 GOZ5 GYV5 HIR5 HSN5 ICJ5 IMF5 IWB5 JFX5 JPT5 JZP5 KJL5 KTH5 LDD5 LMZ5 LWV5 MGR5 MQN5 NAJ5 NKF5 NUB5 ODX5 ONT5 OXP5 PHL5 PRH5 QBD5 QKZ5 QUV5 RER5 RON5 RYJ5 SIF5 SSB5 TBX5 TLT5 TVP5 UFL5 UPH5 UZD5 VIZ5 VSV5 WCR5 WMN5 WWJ5 AB65541 JX65541 TT65541 ADP65541 ANL65541 AXH65541 BHD65541 BQZ65541 CAV65541 CKR65541 CUN65541 DEJ65541 DOF65541 DYB65541 EHX65541 ERT65541 FBP65541 FLL65541 FVH65541 GFD65541 GOZ65541 GYV65541 HIR65541 HSN65541 ICJ65541 IMF65541 IWB65541 JFX65541 JPT65541 JZP65541 KJL65541 KTH65541 LDD65541 LMZ65541 LWV65541 MGR65541 MQN65541 NAJ65541 NKF65541 NUB65541 ODX65541 ONT65541 OXP65541 PHL65541 PRH65541 QBD65541 QKZ65541 QUV65541 RER65541 RON65541 RYJ65541 SIF65541 SSB65541 TBX65541 TLT65541 TVP65541 UFL65541 UPH65541 UZD65541 VIZ65541 VSV65541 WCR65541 WMN65541 WWJ65541 AB131077 JX131077 TT131077 ADP131077 ANL131077 AXH131077 BHD131077 BQZ131077 CAV131077 CKR131077 CUN131077 DEJ131077 DOF131077 DYB131077 EHX131077 ERT131077 FBP131077 FLL131077 FVH131077 GFD131077 GOZ131077 GYV131077 HIR131077 HSN131077 ICJ131077 IMF131077 IWB131077 JFX131077 JPT131077 JZP131077 KJL131077 KTH131077 LDD131077 LMZ131077 LWV131077 MGR131077 MQN131077 NAJ131077 NKF131077 NUB131077 ODX131077 ONT131077 OXP131077 PHL131077 PRH131077 QBD131077 QKZ131077 QUV131077 RER131077 RON131077 RYJ131077 SIF131077 SSB131077 TBX131077 TLT131077 TVP131077 UFL131077 UPH131077 UZD131077 VIZ131077 VSV131077 WCR131077 WMN131077 WWJ131077 AB196613 JX196613 TT196613 ADP196613 ANL196613 AXH196613 BHD196613 BQZ196613 CAV196613 CKR196613 CUN196613 DEJ196613 DOF196613 DYB196613 EHX196613 ERT196613 FBP196613 FLL196613 FVH196613 GFD196613 GOZ196613 GYV196613 HIR196613 HSN196613 ICJ196613 IMF196613 IWB196613 JFX196613 JPT196613 JZP196613 KJL196613 KTH196613 LDD196613 LMZ196613 LWV196613 MGR196613 MQN196613 NAJ196613 NKF196613 NUB196613 ODX196613 ONT196613 OXP196613 PHL196613 PRH196613 QBD196613 QKZ196613 QUV196613 RER196613 RON196613 RYJ196613 SIF196613 SSB196613 TBX196613 TLT196613 TVP196613 UFL196613 UPH196613 UZD196613 VIZ196613 VSV196613 WCR196613 WMN196613 WWJ196613 AB262149 JX262149 TT262149 ADP262149 ANL262149 AXH262149 BHD262149 BQZ262149 CAV262149 CKR262149 CUN262149 DEJ262149 DOF262149 DYB262149 EHX262149 ERT262149 FBP262149 FLL262149 FVH262149 GFD262149 GOZ262149 GYV262149 HIR262149 HSN262149 ICJ262149 IMF262149 IWB262149 JFX262149 JPT262149 JZP262149 KJL262149 KTH262149 LDD262149 LMZ262149 LWV262149 MGR262149 MQN262149 NAJ262149 NKF262149 NUB262149 ODX262149 ONT262149 OXP262149 PHL262149 PRH262149 QBD262149 QKZ262149 QUV262149 RER262149 RON262149 RYJ262149 SIF262149 SSB262149 TBX262149 TLT262149 TVP262149 UFL262149 UPH262149 UZD262149 VIZ262149 VSV262149 WCR262149 WMN262149 WWJ262149 AB327685 JX327685 TT327685 ADP327685 ANL327685 AXH327685 BHD327685 BQZ327685 CAV327685 CKR327685 CUN327685 DEJ327685 DOF327685 DYB327685 EHX327685 ERT327685 FBP327685 FLL327685 FVH327685 GFD327685 GOZ327685 GYV327685 HIR327685 HSN327685 ICJ327685 IMF327685 IWB327685 JFX327685 JPT327685 JZP327685 KJL327685 KTH327685 LDD327685 LMZ327685 LWV327685 MGR327685 MQN327685 NAJ327685 NKF327685 NUB327685 ODX327685 ONT327685 OXP327685 PHL327685 PRH327685 QBD327685 QKZ327685 QUV327685 RER327685 RON327685 RYJ327685 SIF327685 SSB327685 TBX327685 TLT327685 TVP327685 UFL327685 UPH327685 UZD327685 VIZ327685 VSV327685 WCR327685 WMN327685 WWJ327685 AB393221 JX393221 TT393221 ADP393221 ANL393221 AXH393221 BHD393221 BQZ393221 CAV393221 CKR393221 CUN393221 DEJ393221 DOF393221 DYB393221 EHX393221 ERT393221 FBP393221 FLL393221 FVH393221 GFD393221 GOZ393221 GYV393221 HIR393221 HSN393221 ICJ393221 IMF393221 IWB393221 JFX393221 JPT393221 JZP393221 KJL393221 KTH393221 LDD393221 LMZ393221 LWV393221 MGR393221 MQN393221 NAJ393221 NKF393221 NUB393221 ODX393221 ONT393221 OXP393221 PHL393221 PRH393221 QBD393221 QKZ393221 QUV393221 RER393221 RON393221 RYJ393221 SIF393221 SSB393221 TBX393221 TLT393221 TVP393221 UFL393221 UPH393221 UZD393221 VIZ393221 VSV393221 WCR393221 WMN393221 WWJ393221 AB458757 JX458757 TT458757 ADP458757 ANL458757 AXH458757 BHD458757 BQZ458757 CAV458757 CKR458757 CUN458757 DEJ458757 DOF458757 DYB458757 EHX458757 ERT458757 FBP458757 FLL458757 FVH458757 GFD458757 GOZ458757 GYV458757 HIR458757 HSN458757 ICJ458757 IMF458757 IWB458757 JFX458757 JPT458757 JZP458757 KJL458757 KTH458757 LDD458757 LMZ458757 LWV458757 MGR458757 MQN458757 NAJ458757 NKF458757 NUB458757 ODX458757 ONT458757 OXP458757 PHL458757 PRH458757 QBD458757 QKZ458757 QUV458757 RER458757 RON458757 RYJ458757 SIF458757 SSB458757 TBX458757 TLT458757 TVP458757 UFL458757 UPH458757 UZD458757 VIZ458757 VSV458757 WCR458757 WMN458757 WWJ458757 AB524293 JX524293 TT524293 ADP524293 ANL524293 AXH524293 BHD524293 BQZ524293 CAV524293 CKR524293 CUN524293 DEJ524293 DOF524293 DYB524293 EHX524293 ERT524293 FBP524293 FLL524293 FVH524293 GFD524293 GOZ524293 GYV524293 HIR524293 HSN524293 ICJ524293 IMF524293 IWB524293 JFX524293 JPT524293 JZP524293 KJL524293 KTH524293 LDD524293 LMZ524293 LWV524293 MGR524293 MQN524293 NAJ524293 NKF524293 NUB524293 ODX524293 ONT524293 OXP524293 PHL524293 PRH524293 QBD524293 QKZ524293 QUV524293 RER524293 RON524293 RYJ524293 SIF524293 SSB524293 TBX524293 TLT524293 TVP524293 UFL524293 UPH524293 UZD524293 VIZ524293 VSV524293 WCR524293 WMN524293 WWJ524293 AB589829 JX589829 TT589829 ADP589829 ANL589829 AXH589829 BHD589829 BQZ589829 CAV589829 CKR589829 CUN589829 DEJ589829 DOF589829 DYB589829 EHX589829 ERT589829 FBP589829 FLL589829 FVH589829 GFD589829 GOZ589829 GYV589829 HIR589829 HSN589829 ICJ589829 IMF589829 IWB589829 JFX589829 JPT589829 JZP589829 KJL589829 KTH589829 LDD589829 LMZ589829 LWV589829 MGR589829 MQN589829 NAJ589829 NKF589829 NUB589829 ODX589829 ONT589829 OXP589829 PHL589829 PRH589829 QBD589829 QKZ589829 QUV589829 RER589829 RON589829 RYJ589829 SIF589829 SSB589829 TBX589829 TLT589829 TVP589829 UFL589829 UPH589829 UZD589829 VIZ589829 VSV589829 WCR589829 WMN589829 WWJ589829 AB655365 JX655365 TT655365 ADP655365 ANL655365 AXH655365 BHD655365 BQZ655365 CAV655365 CKR655365 CUN655365 DEJ655365 DOF655365 DYB655365 EHX655365 ERT655365 FBP655365 FLL655365 FVH655365 GFD655365 GOZ655365 GYV655365 HIR655365 HSN655365 ICJ655365 IMF655365 IWB655365 JFX655365 JPT655365 JZP655365 KJL655365 KTH655365 LDD655365 LMZ655365 LWV655365 MGR655365 MQN655365 NAJ655365 NKF655365 NUB655365 ODX655365 ONT655365 OXP655365 PHL655365 PRH655365 QBD655365 QKZ655365 QUV655365 RER655365 RON655365 RYJ655365 SIF655365 SSB655365 TBX655365 TLT655365 TVP655365 UFL655365 UPH655365 UZD655365 VIZ655365 VSV655365 WCR655365 WMN655365 WWJ655365 AB720901 JX720901 TT720901 ADP720901 ANL720901 AXH720901 BHD720901 BQZ720901 CAV720901 CKR720901 CUN720901 DEJ720901 DOF720901 DYB720901 EHX720901 ERT720901 FBP720901 FLL720901 FVH720901 GFD720901 GOZ720901 GYV720901 HIR720901 HSN720901 ICJ720901 IMF720901 IWB720901 JFX720901 JPT720901 JZP720901 KJL720901 KTH720901 LDD720901 LMZ720901 LWV720901 MGR720901 MQN720901 NAJ720901 NKF720901 NUB720901 ODX720901 ONT720901 OXP720901 PHL720901 PRH720901 QBD720901 QKZ720901 QUV720901 RER720901 RON720901 RYJ720901 SIF720901 SSB720901 TBX720901 TLT720901 TVP720901 UFL720901 UPH720901 UZD720901 VIZ720901 VSV720901 WCR720901 WMN720901 WWJ720901 AB786437 JX786437 TT786437 ADP786437 ANL786437 AXH786437 BHD786437 BQZ786437 CAV786437 CKR786437 CUN786437 DEJ786437 DOF786437 DYB786437 EHX786437 ERT786437 FBP786437 FLL786437 FVH786437 GFD786437 GOZ786437 GYV786437 HIR786437 HSN786437 ICJ786437 IMF786437 IWB786437 JFX786437 JPT786437 JZP786437 KJL786437 KTH786437 LDD786437 LMZ786437 LWV786437 MGR786437 MQN786437 NAJ786437 NKF786437 NUB786437 ODX786437 ONT786437 OXP786437 PHL786437 PRH786437 QBD786437 QKZ786437 QUV786437 RER786437 RON786437 RYJ786437 SIF786437 SSB786437 TBX786437 TLT786437 TVP786437 UFL786437 UPH786437 UZD786437 VIZ786437 VSV786437 WCR786437 WMN786437 WWJ786437 AB851973 JX851973 TT851973 ADP851973 ANL851973 AXH851973 BHD851973 BQZ851973 CAV851973 CKR851973 CUN851973 DEJ851973 DOF851973 DYB851973 EHX851973 ERT851973 FBP851973 FLL851973 FVH851973 GFD851973 GOZ851973 GYV851973 HIR851973 HSN851973 ICJ851973 IMF851973 IWB851973 JFX851973 JPT851973 JZP851973 KJL851973 KTH851973 LDD851973 LMZ851973 LWV851973 MGR851973 MQN851973 NAJ851973 NKF851973 NUB851973 ODX851973 ONT851973 OXP851973 PHL851973 PRH851973 QBD851973 QKZ851973 QUV851973 RER851973 RON851973 RYJ851973 SIF851973 SSB851973 TBX851973 TLT851973 TVP851973 UFL851973 UPH851973 UZD851973 VIZ851973 VSV851973 WCR851973 WMN851973 WWJ851973 AB917509 JX917509 TT917509 ADP917509 ANL917509 AXH917509 BHD917509 BQZ917509 CAV917509 CKR917509 CUN917509 DEJ917509 DOF917509 DYB917509 EHX917509 ERT917509 FBP917509 FLL917509 FVH917509 GFD917509 GOZ917509 GYV917509 HIR917509 HSN917509 ICJ917509 IMF917509 IWB917509 JFX917509 JPT917509 JZP917509 KJL917509 KTH917509 LDD917509 LMZ917509 LWV917509 MGR917509 MQN917509 NAJ917509 NKF917509 NUB917509 ODX917509 ONT917509 OXP917509 PHL917509 PRH917509 QBD917509 QKZ917509 QUV917509 RER917509 RON917509 RYJ917509 SIF917509 SSB917509 TBX917509 TLT917509 TVP917509 UFL917509 UPH917509 UZD917509 VIZ917509 VSV917509 WCR917509 WMN917509 WWJ917509 AB983045 JX983045 TT983045 ADP983045 ANL983045 AXH983045 BHD983045 BQZ983045 CAV983045 CKR983045 CUN983045 DEJ983045 DOF983045 DYB983045 EHX983045 ERT983045 FBP983045 FLL983045 FVH983045 GFD983045 GOZ983045 GYV983045 HIR983045 HSN983045 ICJ983045 IMF983045 IWB983045 JFX983045 JPT983045 JZP983045 KJL983045 KTH983045 LDD983045 LMZ983045 LWV983045 MGR983045 MQN983045 NAJ983045 NKF983045 NUB983045 ODX983045 ONT983045 OXP983045 PHL983045 PRH983045 QBD983045 QKZ983045 QUV983045 RER983045 RON983045 RYJ983045 SIF983045 SSB983045 TBX983045 TLT983045 TVP983045 UFL983045 UPH983045 UZD983045 VIZ983045 VSV983045 WCR983045 WMN983045 WWJ983045 Y10:AA10 JU10:JW10 TQ10:TS10 ADM10:ADO10 ANI10:ANK10 AXE10:AXG10 BHA10:BHC10 BQW10:BQY10 CAS10:CAU10 CKO10:CKQ10 CUK10:CUM10 DEG10:DEI10 DOC10:DOE10 DXY10:DYA10 EHU10:EHW10 ERQ10:ERS10 FBM10:FBO10 FLI10:FLK10 FVE10:FVG10 GFA10:GFC10 GOW10:GOY10 GYS10:GYU10 HIO10:HIQ10 HSK10:HSM10 ICG10:ICI10 IMC10:IME10 IVY10:IWA10 JFU10:JFW10 JPQ10:JPS10 JZM10:JZO10 KJI10:KJK10 KTE10:KTG10 LDA10:LDC10 LMW10:LMY10 LWS10:LWU10 MGO10:MGQ10 MQK10:MQM10 NAG10:NAI10 NKC10:NKE10 NTY10:NUA10 ODU10:ODW10 ONQ10:ONS10 OXM10:OXO10 PHI10:PHK10 PRE10:PRG10 QBA10:QBC10 QKW10:QKY10 QUS10:QUU10 REO10:REQ10 ROK10:ROM10 RYG10:RYI10 SIC10:SIE10 SRY10:SSA10 TBU10:TBW10 TLQ10:TLS10 TVM10:TVO10 UFI10:UFK10 UPE10:UPG10 UZA10:UZC10 VIW10:VIY10 VSS10:VSU10 WCO10:WCQ10 WMK10:WMM10 WWG10:WWI10 Y65546:AA65546 JU65546:JW65546 TQ65546:TS65546 ADM65546:ADO65546 ANI65546:ANK65546 AXE65546:AXG65546 BHA65546:BHC65546 BQW65546:BQY65546 CAS65546:CAU65546 CKO65546:CKQ65546 CUK65546:CUM65546 DEG65546:DEI65546 DOC65546:DOE65546 DXY65546:DYA65546 EHU65546:EHW65546 ERQ65546:ERS65546 FBM65546:FBO65546 FLI65546:FLK65546 FVE65546:FVG65546 GFA65546:GFC65546 GOW65546:GOY65546 GYS65546:GYU65546 HIO65546:HIQ65546 HSK65546:HSM65546 ICG65546:ICI65546 IMC65546:IME65546 IVY65546:IWA65546 JFU65546:JFW65546 JPQ65546:JPS65546 JZM65546:JZO65546 KJI65546:KJK65546 KTE65546:KTG65546 LDA65546:LDC65546 LMW65546:LMY65546 LWS65546:LWU65546 MGO65546:MGQ65546 MQK65546:MQM65546 NAG65546:NAI65546 NKC65546:NKE65546 NTY65546:NUA65546 ODU65546:ODW65546 ONQ65546:ONS65546 OXM65546:OXO65546 PHI65546:PHK65546 PRE65546:PRG65546 QBA65546:QBC65546 QKW65546:QKY65546 QUS65546:QUU65546 REO65546:REQ65546 ROK65546:ROM65546 RYG65546:RYI65546 SIC65546:SIE65546 SRY65546:SSA65546 TBU65546:TBW65546 TLQ65546:TLS65546 TVM65546:TVO65546 UFI65546:UFK65546 UPE65546:UPG65546 UZA65546:UZC65546 VIW65546:VIY65546 VSS65546:VSU65546 WCO65546:WCQ65546 WMK65546:WMM65546 WWG65546:WWI65546 Y131082:AA131082 JU131082:JW131082 TQ131082:TS131082 ADM131082:ADO131082 ANI131082:ANK131082 AXE131082:AXG131082 BHA131082:BHC131082 BQW131082:BQY131082 CAS131082:CAU131082 CKO131082:CKQ131082 CUK131082:CUM131082 DEG131082:DEI131082 DOC131082:DOE131082 DXY131082:DYA131082 EHU131082:EHW131082 ERQ131082:ERS131082 FBM131082:FBO131082 FLI131082:FLK131082 FVE131082:FVG131082 GFA131082:GFC131082 GOW131082:GOY131082 GYS131082:GYU131082 HIO131082:HIQ131082 HSK131082:HSM131082 ICG131082:ICI131082 IMC131082:IME131082 IVY131082:IWA131082 JFU131082:JFW131082 JPQ131082:JPS131082 JZM131082:JZO131082 KJI131082:KJK131082 KTE131082:KTG131082 LDA131082:LDC131082 LMW131082:LMY131082 LWS131082:LWU131082 MGO131082:MGQ131082 MQK131082:MQM131082 NAG131082:NAI131082 NKC131082:NKE131082 NTY131082:NUA131082 ODU131082:ODW131082 ONQ131082:ONS131082 OXM131082:OXO131082 PHI131082:PHK131082 PRE131082:PRG131082 QBA131082:QBC131082 QKW131082:QKY131082 QUS131082:QUU131082 REO131082:REQ131082 ROK131082:ROM131082 RYG131082:RYI131082 SIC131082:SIE131082 SRY131082:SSA131082 TBU131082:TBW131082 TLQ131082:TLS131082 TVM131082:TVO131082 UFI131082:UFK131082 UPE131082:UPG131082 UZA131082:UZC131082 VIW131082:VIY131082 VSS131082:VSU131082 WCO131082:WCQ131082 WMK131082:WMM131082 WWG131082:WWI131082 Y196618:AA196618 JU196618:JW196618 TQ196618:TS196618 ADM196618:ADO196618 ANI196618:ANK196618 AXE196618:AXG196618 BHA196618:BHC196618 BQW196618:BQY196618 CAS196618:CAU196618 CKO196618:CKQ196618 CUK196618:CUM196618 DEG196618:DEI196618 DOC196618:DOE196618 DXY196618:DYA196618 EHU196618:EHW196618 ERQ196618:ERS196618 FBM196618:FBO196618 FLI196618:FLK196618 FVE196618:FVG196618 GFA196618:GFC196618 GOW196618:GOY196618 GYS196618:GYU196618 HIO196618:HIQ196618 HSK196618:HSM196618 ICG196618:ICI196618 IMC196618:IME196618 IVY196618:IWA196618 JFU196618:JFW196618 JPQ196618:JPS196618 JZM196618:JZO196618 KJI196618:KJK196618 KTE196618:KTG196618 LDA196618:LDC196618 LMW196618:LMY196618 LWS196618:LWU196618 MGO196618:MGQ196618 MQK196618:MQM196618 NAG196618:NAI196618 NKC196618:NKE196618 NTY196618:NUA196618 ODU196618:ODW196618 ONQ196618:ONS196618 OXM196618:OXO196618 PHI196618:PHK196618 PRE196618:PRG196618 QBA196618:QBC196618 QKW196618:QKY196618 QUS196618:QUU196618 REO196618:REQ196618 ROK196618:ROM196618 RYG196618:RYI196618 SIC196618:SIE196618 SRY196618:SSA196618 TBU196618:TBW196618 TLQ196618:TLS196618 TVM196618:TVO196618 UFI196618:UFK196618 UPE196618:UPG196618 UZA196618:UZC196618 VIW196618:VIY196618 VSS196618:VSU196618 WCO196618:WCQ196618 WMK196618:WMM196618 WWG196618:WWI196618 Y262154:AA262154 JU262154:JW262154 TQ262154:TS262154 ADM262154:ADO262154 ANI262154:ANK262154 AXE262154:AXG262154 BHA262154:BHC262154 BQW262154:BQY262154 CAS262154:CAU262154 CKO262154:CKQ262154 CUK262154:CUM262154 DEG262154:DEI262154 DOC262154:DOE262154 DXY262154:DYA262154 EHU262154:EHW262154 ERQ262154:ERS262154 FBM262154:FBO262154 FLI262154:FLK262154 FVE262154:FVG262154 GFA262154:GFC262154 GOW262154:GOY262154 GYS262154:GYU262154 HIO262154:HIQ262154 HSK262154:HSM262154 ICG262154:ICI262154 IMC262154:IME262154 IVY262154:IWA262154 JFU262154:JFW262154 JPQ262154:JPS262154 JZM262154:JZO262154 KJI262154:KJK262154 KTE262154:KTG262154 LDA262154:LDC262154 LMW262154:LMY262154 LWS262154:LWU262154 MGO262154:MGQ262154 MQK262154:MQM262154 NAG262154:NAI262154 NKC262154:NKE262154 NTY262154:NUA262154 ODU262154:ODW262154 ONQ262154:ONS262154 OXM262154:OXO262154 PHI262154:PHK262154 PRE262154:PRG262154 QBA262154:QBC262154 QKW262154:QKY262154 QUS262154:QUU262154 REO262154:REQ262154 ROK262154:ROM262154 RYG262154:RYI262154 SIC262154:SIE262154 SRY262154:SSA262154 TBU262154:TBW262154 TLQ262154:TLS262154 TVM262154:TVO262154 UFI262154:UFK262154 UPE262154:UPG262154 UZA262154:UZC262154 VIW262154:VIY262154 VSS262154:VSU262154 WCO262154:WCQ262154 WMK262154:WMM262154 WWG262154:WWI262154 Y327690:AA327690 JU327690:JW327690 TQ327690:TS327690 ADM327690:ADO327690 ANI327690:ANK327690 AXE327690:AXG327690 BHA327690:BHC327690 BQW327690:BQY327690 CAS327690:CAU327690 CKO327690:CKQ327690 CUK327690:CUM327690 DEG327690:DEI327690 DOC327690:DOE327690 DXY327690:DYA327690 EHU327690:EHW327690 ERQ327690:ERS327690 FBM327690:FBO327690 FLI327690:FLK327690 FVE327690:FVG327690 GFA327690:GFC327690 GOW327690:GOY327690 GYS327690:GYU327690 HIO327690:HIQ327690 HSK327690:HSM327690 ICG327690:ICI327690 IMC327690:IME327690 IVY327690:IWA327690 JFU327690:JFW327690 JPQ327690:JPS327690 JZM327690:JZO327690 KJI327690:KJK327690 KTE327690:KTG327690 LDA327690:LDC327690 LMW327690:LMY327690 LWS327690:LWU327690 MGO327690:MGQ327690 MQK327690:MQM327690 NAG327690:NAI327690 NKC327690:NKE327690 NTY327690:NUA327690 ODU327690:ODW327690 ONQ327690:ONS327690 OXM327690:OXO327690 PHI327690:PHK327690 PRE327690:PRG327690 QBA327690:QBC327690 QKW327690:QKY327690 QUS327690:QUU327690 REO327690:REQ327690 ROK327690:ROM327690 RYG327690:RYI327690 SIC327690:SIE327690 SRY327690:SSA327690 TBU327690:TBW327690 TLQ327690:TLS327690 TVM327690:TVO327690 UFI327690:UFK327690 UPE327690:UPG327690 UZA327690:UZC327690 VIW327690:VIY327690 VSS327690:VSU327690 WCO327690:WCQ327690 WMK327690:WMM327690 WWG327690:WWI327690 Y393226:AA393226 JU393226:JW393226 TQ393226:TS393226 ADM393226:ADO393226 ANI393226:ANK393226 AXE393226:AXG393226 BHA393226:BHC393226 BQW393226:BQY393226 CAS393226:CAU393226 CKO393226:CKQ393226 CUK393226:CUM393226 DEG393226:DEI393226 DOC393226:DOE393226 DXY393226:DYA393226 EHU393226:EHW393226 ERQ393226:ERS393226 FBM393226:FBO393226 FLI393226:FLK393226 FVE393226:FVG393226 GFA393226:GFC393226 GOW393226:GOY393226 GYS393226:GYU393226 HIO393226:HIQ393226 HSK393226:HSM393226 ICG393226:ICI393226 IMC393226:IME393226 IVY393226:IWA393226 JFU393226:JFW393226 JPQ393226:JPS393226 JZM393226:JZO393226 KJI393226:KJK393226 KTE393226:KTG393226 LDA393226:LDC393226 LMW393226:LMY393226 LWS393226:LWU393226 MGO393226:MGQ393226 MQK393226:MQM393226 NAG393226:NAI393226 NKC393226:NKE393226 NTY393226:NUA393226 ODU393226:ODW393226 ONQ393226:ONS393226 OXM393226:OXO393226 PHI393226:PHK393226 PRE393226:PRG393226 QBA393226:QBC393226 QKW393226:QKY393226 QUS393226:QUU393226 REO393226:REQ393226 ROK393226:ROM393226 RYG393226:RYI393226 SIC393226:SIE393226 SRY393226:SSA393226 TBU393226:TBW393226 TLQ393226:TLS393226 TVM393226:TVO393226 UFI393226:UFK393226 UPE393226:UPG393226 UZA393226:UZC393226 VIW393226:VIY393226 VSS393226:VSU393226 WCO393226:WCQ393226 WMK393226:WMM393226 WWG393226:WWI393226 Y458762:AA458762 JU458762:JW458762 TQ458762:TS458762 ADM458762:ADO458762 ANI458762:ANK458762 AXE458762:AXG458762 BHA458762:BHC458762 BQW458762:BQY458762 CAS458762:CAU458762 CKO458762:CKQ458762 CUK458762:CUM458762 DEG458762:DEI458762 DOC458762:DOE458762 DXY458762:DYA458762 EHU458762:EHW458762 ERQ458762:ERS458762 FBM458762:FBO458762 FLI458762:FLK458762 FVE458762:FVG458762 GFA458762:GFC458762 GOW458762:GOY458762 GYS458762:GYU458762 HIO458762:HIQ458762 HSK458762:HSM458762 ICG458762:ICI458762 IMC458762:IME458762 IVY458762:IWA458762 JFU458762:JFW458762 JPQ458762:JPS458762 JZM458762:JZO458762 KJI458762:KJK458762 KTE458762:KTG458762 LDA458762:LDC458762 LMW458762:LMY458762 LWS458762:LWU458762 MGO458762:MGQ458762 MQK458762:MQM458762 NAG458762:NAI458762 NKC458762:NKE458762 NTY458762:NUA458762 ODU458762:ODW458762 ONQ458762:ONS458762 OXM458762:OXO458762 PHI458762:PHK458762 PRE458762:PRG458762 QBA458762:QBC458762 QKW458762:QKY458762 QUS458762:QUU458762 REO458762:REQ458762 ROK458762:ROM458762 RYG458762:RYI458762 SIC458762:SIE458762 SRY458762:SSA458762 TBU458762:TBW458762 TLQ458762:TLS458762 TVM458762:TVO458762 UFI458762:UFK458762 UPE458762:UPG458762 UZA458762:UZC458762 VIW458762:VIY458762 VSS458762:VSU458762 WCO458762:WCQ458762 WMK458762:WMM458762 WWG458762:WWI458762 Y524298:AA524298 JU524298:JW524298 TQ524298:TS524298 ADM524298:ADO524298 ANI524298:ANK524298 AXE524298:AXG524298 BHA524298:BHC524298 BQW524298:BQY524298 CAS524298:CAU524298 CKO524298:CKQ524298 CUK524298:CUM524298 DEG524298:DEI524298 DOC524298:DOE524298 DXY524298:DYA524298 EHU524298:EHW524298 ERQ524298:ERS524298 FBM524298:FBO524298 FLI524298:FLK524298 FVE524298:FVG524298 GFA524298:GFC524298 GOW524298:GOY524298 GYS524298:GYU524298 HIO524298:HIQ524298 HSK524298:HSM524298 ICG524298:ICI524298 IMC524298:IME524298 IVY524298:IWA524298 JFU524298:JFW524298 JPQ524298:JPS524298 JZM524298:JZO524298 KJI524298:KJK524298 KTE524298:KTG524298 LDA524298:LDC524298 LMW524298:LMY524298 LWS524298:LWU524298 MGO524298:MGQ524298 MQK524298:MQM524298 NAG524298:NAI524298 NKC524298:NKE524298 NTY524298:NUA524298 ODU524298:ODW524298 ONQ524298:ONS524298 OXM524298:OXO524298 PHI524298:PHK524298 PRE524298:PRG524298 QBA524298:QBC524298 QKW524298:QKY524298 QUS524298:QUU524298 REO524298:REQ524298 ROK524298:ROM524298 RYG524298:RYI524298 SIC524298:SIE524298 SRY524298:SSA524298 TBU524298:TBW524298 TLQ524298:TLS524298 TVM524298:TVO524298 UFI524298:UFK524298 UPE524298:UPG524298 UZA524298:UZC524298 VIW524298:VIY524298 VSS524298:VSU524298 WCO524298:WCQ524298 WMK524298:WMM524298 WWG524298:WWI524298 Y589834:AA589834 JU589834:JW589834 TQ589834:TS589834 ADM589834:ADO589834 ANI589834:ANK589834 AXE589834:AXG589834 BHA589834:BHC589834 BQW589834:BQY589834 CAS589834:CAU589834 CKO589834:CKQ589834 CUK589834:CUM589834 DEG589834:DEI589834 DOC589834:DOE589834 DXY589834:DYA589834 EHU589834:EHW589834 ERQ589834:ERS589834 FBM589834:FBO589834 FLI589834:FLK589834 FVE589834:FVG589834 GFA589834:GFC589834 GOW589834:GOY589834 GYS589834:GYU589834 HIO589834:HIQ589834 HSK589834:HSM589834 ICG589834:ICI589834 IMC589834:IME589834 IVY589834:IWA589834 JFU589834:JFW589834 JPQ589834:JPS589834 JZM589834:JZO589834 KJI589834:KJK589834 KTE589834:KTG589834 LDA589834:LDC589834 LMW589834:LMY589834 LWS589834:LWU589834 MGO589834:MGQ589834 MQK589834:MQM589834 NAG589834:NAI589834 NKC589834:NKE589834 NTY589834:NUA589834 ODU589834:ODW589834 ONQ589834:ONS589834 OXM589834:OXO589834 PHI589834:PHK589834 PRE589834:PRG589834 QBA589834:QBC589834 QKW589834:QKY589834 QUS589834:QUU589834 REO589834:REQ589834 ROK589834:ROM589834 RYG589834:RYI589834 SIC589834:SIE589834 SRY589834:SSA589834 TBU589834:TBW589834 TLQ589834:TLS589834 TVM589834:TVO589834 UFI589834:UFK589834 UPE589834:UPG589834 UZA589834:UZC589834 VIW589834:VIY589834 VSS589834:VSU589834 WCO589834:WCQ589834 WMK589834:WMM589834 WWG589834:WWI589834 Y655370:AA655370 JU655370:JW655370 TQ655370:TS655370 ADM655370:ADO655370 ANI655370:ANK655370 AXE655370:AXG655370 BHA655370:BHC655370 BQW655370:BQY655370 CAS655370:CAU655370 CKO655370:CKQ655370 CUK655370:CUM655370 DEG655370:DEI655370 DOC655370:DOE655370 DXY655370:DYA655370 EHU655370:EHW655370 ERQ655370:ERS655370 FBM655370:FBO655370 FLI655370:FLK655370 FVE655370:FVG655370 GFA655370:GFC655370 GOW655370:GOY655370 GYS655370:GYU655370 HIO655370:HIQ655370 HSK655370:HSM655370 ICG655370:ICI655370 IMC655370:IME655370 IVY655370:IWA655370 JFU655370:JFW655370 JPQ655370:JPS655370 JZM655370:JZO655370 KJI655370:KJK655370 KTE655370:KTG655370 LDA655370:LDC655370 LMW655370:LMY655370 LWS655370:LWU655370 MGO655370:MGQ655370 MQK655370:MQM655370 NAG655370:NAI655370 NKC655370:NKE655370 NTY655370:NUA655370 ODU655370:ODW655370 ONQ655370:ONS655370 OXM655370:OXO655370 PHI655370:PHK655370 PRE655370:PRG655370 QBA655370:QBC655370 QKW655370:QKY655370 QUS655370:QUU655370 REO655370:REQ655370 ROK655370:ROM655370 RYG655370:RYI655370 SIC655370:SIE655370 SRY655370:SSA655370 TBU655370:TBW655370 TLQ655370:TLS655370 TVM655370:TVO655370 UFI655370:UFK655370 UPE655370:UPG655370 UZA655370:UZC655370 VIW655370:VIY655370 VSS655370:VSU655370 WCO655370:WCQ655370 WMK655370:WMM655370 WWG655370:WWI655370 Y720906:AA720906 JU720906:JW720906 TQ720906:TS720906 ADM720906:ADO720906 ANI720906:ANK720906 AXE720906:AXG720906 BHA720906:BHC720906 BQW720906:BQY720906 CAS720906:CAU720906 CKO720906:CKQ720906 CUK720906:CUM720906 DEG720906:DEI720906 DOC720906:DOE720906 DXY720906:DYA720906 EHU720906:EHW720906 ERQ720906:ERS720906 FBM720906:FBO720906 FLI720906:FLK720906 FVE720906:FVG720906 GFA720906:GFC720906 GOW720906:GOY720906 GYS720906:GYU720906 HIO720906:HIQ720906 HSK720906:HSM720906 ICG720906:ICI720906 IMC720906:IME720906 IVY720906:IWA720906 JFU720906:JFW720906 JPQ720906:JPS720906 JZM720906:JZO720906 KJI720906:KJK720906 KTE720906:KTG720906 LDA720906:LDC720906 LMW720906:LMY720906 LWS720906:LWU720906 MGO720906:MGQ720906 MQK720906:MQM720906 NAG720906:NAI720906 NKC720906:NKE720906 NTY720906:NUA720906 ODU720906:ODW720906 ONQ720906:ONS720906 OXM720906:OXO720906 PHI720906:PHK720906 PRE720906:PRG720906 QBA720906:QBC720906 QKW720906:QKY720906 QUS720906:QUU720906 REO720906:REQ720906 ROK720906:ROM720906 RYG720906:RYI720906 SIC720906:SIE720906 SRY720906:SSA720906 TBU720906:TBW720906 TLQ720906:TLS720906 TVM720906:TVO720906 UFI720906:UFK720906 UPE720906:UPG720906 UZA720906:UZC720906 VIW720906:VIY720906 VSS720906:VSU720906 WCO720906:WCQ720906 WMK720906:WMM720906 WWG720906:WWI720906 Y786442:AA786442 JU786442:JW786442 TQ786442:TS786442 ADM786442:ADO786442 ANI786442:ANK786442 AXE786442:AXG786442 BHA786442:BHC786442 BQW786442:BQY786442 CAS786442:CAU786442 CKO786442:CKQ786442 CUK786442:CUM786442 DEG786442:DEI786442 DOC786442:DOE786442 DXY786442:DYA786442 EHU786442:EHW786442 ERQ786442:ERS786442 FBM786442:FBO786442 FLI786442:FLK786442 FVE786442:FVG786442 GFA786442:GFC786442 GOW786442:GOY786442 GYS786442:GYU786442 HIO786442:HIQ786442 HSK786442:HSM786442 ICG786442:ICI786442 IMC786442:IME786442 IVY786442:IWA786442 JFU786442:JFW786442 JPQ786442:JPS786442 JZM786442:JZO786442 KJI786442:KJK786442 KTE786442:KTG786442 LDA786442:LDC786442 LMW786442:LMY786442 LWS786442:LWU786442 MGO786442:MGQ786442 MQK786442:MQM786442 NAG786442:NAI786442 NKC786442:NKE786442 NTY786442:NUA786442 ODU786442:ODW786442 ONQ786442:ONS786442 OXM786442:OXO786442 PHI786442:PHK786442 PRE786442:PRG786442 QBA786442:QBC786442 QKW786442:QKY786442 QUS786442:QUU786442 REO786442:REQ786442 ROK786442:ROM786442 RYG786442:RYI786442 SIC786442:SIE786442 SRY786442:SSA786442 TBU786442:TBW786442 TLQ786442:TLS786442 TVM786442:TVO786442 UFI786442:UFK786442 UPE786442:UPG786442 UZA786442:UZC786442 VIW786442:VIY786442 VSS786442:VSU786442 WCO786442:WCQ786442 WMK786442:WMM786442 WWG786442:WWI786442 Y851978:AA851978 JU851978:JW851978 TQ851978:TS851978 ADM851978:ADO851978 ANI851978:ANK851978 AXE851978:AXG851978 BHA851978:BHC851978 BQW851978:BQY851978 CAS851978:CAU851978 CKO851978:CKQ851978 CUK851978:CUM851978 DEG851978:DEI851978 DOC851978:DOE851978 DXY851978:DYA851978 EHU851978:EHW851978 ERQ851978:ERS851978 FBM851978:FBO851978 FLI851978:FLK851978 FVE851978:FVG851978 GFA851978:GFC851978 GOW851978:GOY851978 GYS851978:GYU851978 HIO851978:HIQ851978 HSK851978:HSM851978 ICG851978:ICI851978 IMC851978:IME851978 IVY851978:IWA851978 JFU851978:JFW851978 JPQ851978:JPS851978 JZM851978:JZO851978 KJI851978:KJK851978 KTE851978:KTG851978 LDA851978:LDC851978 LMW851978:LMY851978 LWS851978:LWU851978 MGO851978:MGQ851978 MQK851978:MQM851978 NAG851978:NAI851978 NKC851978:NKE851978 NTY851978:NUA851978 ODU851978:ODW851978 ONQ851978:ONS851978 OXM851978:OXO851978 PHI851978:PHK851978 PRE851978:PRG851978 QBA851978:QBC851978 QKW851978:QKY851978 QUS851978:QUU851978 REO851978:REQ851978 ROK851978:ROM851978 RYG851978:RYI851978 SIC851978:SIE851978 SRY851978:SSA851978 TBU851978:TBW851978 TLQ851978:TLS851978 TVM851978:TVO851978 UFI851978:UFK851978 UPE851978:UPG851978 UZA851978:UZC851978 VIW851978:VIY851978 VSS851978:VSU851978 WCO851978:WCQ851978 WMK851978:WMM851978 WWG851978:WWI851978 Y917514:AA917514 JU917514:JW917514 TQ917514:TS917514 ADM917514:ADO917514 ANI917514:ANK917514 AXE917514:AXG917514 BHA917514:BHC917514 BQW917514:BQY917514 CAS917514:CAU917514 CKO917514:CKQ917514 CUK917514:CUM917514 DEG917514:DEI917514 DOC917514:DOE917514 DXY917514:DYA917514 EHU917514:EHW917514 ERQ917514:ERS917514 FBM917514:FBO917514 FLI917514:FLK917514 FVE917514:FVG917514 GFA917514:GFC917514 GOW917514:GOY917514 GYS917514:GYU917514 HIO917514:HIQ917514 HSK917514:HSM917514 ICG917514:ICI917514 IMC917514:IME917514 IVY917514:IWA917514 JFU917514:JFW917514 JPQ917514:JPS917514 JZM917514:JZO917514 KJI917514:KJK917514 KTE917514:KTG917514 LDA917514:LDC917514 LMW917514:LMY917514 LWS917514:LWU917514 MGO917514:MGQ917514 MQK917514:MQM917514 NAG917514:NAI917514 NKC917514:NKE917514 NTY917514:NUA917514 ODU917514:ODW917514 ONQ917514:ONS917514 OXM917514:OXO917514 PHI917514:PHK917514 PRE917514:PRG917514 QBA917514:QBC917514 QKW917514:QKY917514 QUS917514:QUU917514 REO917514:REQ917514 ROK917514:ROM917514 RYG917514:RYI917514 SIC917514:SIE917514 SRY917514:SSA917514 TBU917514:TBW917514 TLQ917514:TLS917514 TVM917514:TVO917514 UFI917514:UFK917514 UPE917514:UPG917514 UZA917514:UZC917514 VIW917514:VIY917514 VSS917514:VSU917514 WCO917514:WCQ917514 WMK917514:WMM917514 WWG917514:WWI917514 Y983050:AA983050 JU983050:JW983050 TQ983050:TS983050 ADM983050:ADO983050 ANI983050:ANK983050 AXE983050:AXG983050 BHA983050:BHC983050 BQW983050:BQY983050 CAS983050:CAU983050 CKO983050:CKQ983050 CUK983050:CUM983050 DEG983050:DEI983050 DOC983050:DOE983050 DXY983050:DYA983050 EHU983050:EHW983050 ERQ983050:ERS983050 FBM983050:FBO983050 FLI983050:FLK983050 FVE983050:FVG983050 GFA983050:GFC983050 GOW983050:GOY983050 GYS983050:GYU983050 HIO983050:HIQ983050 HSK983050:HSM983050 ICG983050:ICI983050 IMC983050:IME983050 IVY983050:IWA983050 JFU983050:JFW983050 JPQ983050:JPS983050 JZM983050:JZO983050 KJI983050:KJK983050 KTE983050:KTG983050 LDA983050:LDC983050 LMW983050:LMY983050 LWS983050:LWU983050 MGO983050:MGQ983050 MQK983050:MQM983050 NAG983050:NAI983050 NKC983050:NKE983050 NTY983050:NUA983050 ODU983050:ODW983050 ONQ983050:ONS983050 OXM983050:OXO983050 PHI983050:PHK983050 PRE983050:PRG983050 QBA983050:QBC983050 QKW983050:QKY983050 QUS983050:QUU983050 REO983050:REQ983050 ROK983050:ROM983050 RYG983050:RYI983050 SIC983050:SIE983050 SRY983050:SSA983050 TBU983050:TBW983050 TLQ983050:TLS983050 TVM983050:TVO983050 UFI983050:UFK983050 UPE983050:UPG983050 UZA983050:UZC983050 VIW983050:VIY983050 VSS983050:VSU983050 WCO983050:WCQ983050 WMK983050:WMM983050 WWG983050:WWI983050 Z9 JV9 TR9 ADN9 ANJ9 AXF9 BHB9 BQX9 CAT9 CKP9 CUL9 DEH9 DOD9 DXZ9 EHV9 ERR9 FBN9 FLJ9 FVF9 GFB9 GOX9 GYT9 HIP9 HSL9 ICH9 IMD9 IVZ9 JFV9 JPR9 JZN9 KJJ9 KTF9 LDB9 LMX9 LWT9 MGP9 MQL9 NAH9 NKD9 NTZ9 ODV9 ONR9 OXN9 PHJ9 PRF9 QBB9 QKX9 QUT9 REP9 ROL9 RYH9 SID9 SRZ9 TBV9 TLR9 TVN9 UFJ9 UPF9 UZB9 VIX9 VST9 WCP9 WML9 WWH9 Z65545 JV65545 TR65545 ADN65545 ANJ65545 AXF65545 BHB65545 BQX65545 CAT65545 CKP65545 CUL65545 DEH65545 DOD65545 DXZ65545 EHV65545 ERR65545 FBN65545 FLJ65545 FVF65545 GFB65545 GOX65545 GYT65545 HIP65545 HSL65545 ICH65545 IMD65545 IVZ65545 JFV65545 JPR65545 JZN65545 KJJ65545 KTF65545 LDB65545 LMX65545 LWT65545 MGP65545 MQL65545 NAH65545 NKD65545 NTZ65545 ODV65545 ONR65545 OXN65545 PHJ65545 PRF65545 QBB65545 QKX65545 QUT65545 REP65545 ROL65545 RYH65545 SID65545 SRZ65545 TBV65545 TLR65545 TVN65545 UFJ65545 UPF65545 UZB65545 VIX65545 VST65545 WCP65545 WML65545 WWH65545 Z131081 JV131081 TR131081 ADN131081 ANJ131081 AXF131081 BHB131081 BQX131081 CAT131081 CKP131081 CUL131081 DEH131081 DOD131081 DXZ131081 EHV131081 ERR131081 FBN131081 FLJ131081 FVF131081 GFB131081 GOX131081 GYT131081 HIP131081 HSL131081 ICH131081 IMD131081 IVZ131081 JFV131081 JPR131081 JZN131081 KJJ131081 KTF131081 LDB131081 LMX131081 LWT131081 MGP131081 MQL131081 NAH131081 NKD131081 NTZ131081 ODV131081 ONR131081 OXN131081 PHJ131081 PRF131081 QBB131081 QKX131081 QUT131081 REP131081 ROL131081 RYH131081 SID131081 SRZ131081 TBV131081 TLR131081 TVN131081 UFJ131081 UPF131081 UZB131081 VIX131081 VST131081 WCP131081 WML131081 WWH131081 Z196617 JV196617 TR196617 ADN196617 ANJ196617 AXF196617 BHB196617 BQX196617 CAT196617 CKP196617 CUL196617 DEH196617 DOD196617 DXZ196617 EHV196617 ERR196617 FBN196617 FLJ196617 FVF196617 GFB196617 GOX196617 GYT196617 HIP196617 HSL196617 ICH196617 IMD196617 IVZ196617 JFV196617 JPR196617 JZN196617 KJJ196617 KTF196617 LDB196617 LMX196617 LWT196617 MGP196617 MQL196617 NAH196617 NKD196617 NTZ196617 ODV196617 ONR196617 OXN196617 PHJ196617 PRF196617 QBB196617 QKX196617 QUT196617 REP196617 ROL196617 RYH196617 SID196617 SRZ196617 TBV196617 TLR196617 TVN196617 UFJ196617 UPF196617 UZB196617 VIX196617 VST196617 WCP196617 WML196617 WWH196617 Z262153 JV262153 TR262153 ADN262153 ANJ262153 AXF262153 BHB262153 BQX262153 CAT262153 CKP262153 CUL262153 DEH262153 DOD262153 DXZ262153 EHV262153 ERR262153 FBN262153 FLJ262153 FVF262153 GFB262153 GOX262153 GYT262153 HIP262153 HSL262153 ICH262153 IMD262153 IVZ262153 JFV262153 JPR262153 JZN262153 KJJ262153 KTF262153 LDB262153 LMX262153 LWT262153 MGP262153 MQL262153 NAH262153 NKD262153 NTZ262153 ODV262153 ONR262153 OXN262153 PHJ262153 PRF262153 QBB262153 QKX262153 QUT262153 REP262153 ROL262153 RYH262153 SID262153 SRZ262153 TBV262153 TLR262153 TVN262153 UFJ262153 UPF262153 UZB262153 VIX262153 VST262153 WCP262153 WML262153 WWH262153 Z327689 JV327689 TR327689 ADN327689 ANJ327689 AXF327689 BHB327689 BQX327689 CAT327689 CKP327689 CUL327689 DEH327689 DOD327689 DXZ327689 EHV327689 ERR327689 FBN327689 FLJ327689 FVF327689 GFB327689 GOX327689 GYT327689 HIP327689 HSL327689 ICH327689 IMD327689 IVZ327689 JFV327689 JPR327689 JZN327689 KJJ327689 KTF327689 LDB327689 LMX327689 LWT327689 MGP327689 MQL327689 NAH327689 NKD327689 NTZ327689 ODV327689 ONR327689 OXN327689 PHJ327689 PRF327689 QBB327689 QKX327689 QUT327689 REP327689 ROL327689 RYH327689 SID327689 SRZ327689 TBV327689 TLR327689 TVN327689 UFJ327689 UPF327689 UZB327689 VIX327689 VST327689 WCP327689 WML327689 WWH327689 Z393225 JV393225 TR393225 ADN393225 ANJ393225 AXF393225 BHB393225 BQX393225 CAT393225 CKP393225 CUL393225 DEH393225 DOD393225 DXZ393225 EHV393225 ERR393225 FBN393225 FLJ393225 FVF393225 GFB393225 GOX393225 GYT393225 HIP393225 HSL393225 ICH393225 IMD393225 IVZ393225 JFV393225 JPR393225 JZN393225 KJJ393225 KTF393225 LDB393225 LMX393225 LWT393225 MGP393225 MQL393225 NAH393225 NKD393225 NTZ393225 ODV393225 ONR393225 OXN393225 PHJ393225 PRF393225 QBB393225 QKX393225 QUT393225 REP393225 ROL393225 RYH393225 SID393225 SRZ393225 TBV393225 TLR393225 TVN393225 UFJ393225 UPF393225 UZB393225 VIX393225 VST393225 WCP393225 WML393225 WWH393225 Z458761 JV458761 TR458761 ADN458761 ANJ458761 AXF458761 BHB458761 BQX458761 CAT458761 CKP458761 CUL458761 DEH458761 DOD458761 DXZ458761 EHV458761 ERR458761 FBN458761 FLJ458761 FVF458761 GFB458761 GOX458761 GYT458761 HIP458761 HSL458761 ICH458761 IMD458761 IVZ458761 JFV458761 JPR458761 JZN458761 KJJ458761 KTF458761 LDB458761 LMX458761 LWT458761 MGP458761 MQL458761 NAH458761 NKD458761 NTZ458761 ODV458761 ONR458761 OXN458761 PHJ458761 PRF458761 QBB458761 QKX458761 QUT458761 REP458761 ROL458761 RYH458761 SID458761 SRZ458761 TBV458761 TLR458761 TVN458761 UFJ458761 UPF458761 UZB458761 VIX458761 VST458761 WCP458761 WML458761 WWH458761 Z524297 JV524297 TR524297 ADN524297 ANJ524297 AXF524297 BHB524297 BQX524297 CAT524297 CKP524297 CUL524297 DEH524297 DOD524297 DXZ524297 EHV524297 ERR524297 FBN524297 FLJ524297 FVF524297 GFB524297 GOX524297 GYT524297 HIP524297 HSL524297 ICH524297 IMD524297 IVZ524297 JFV524297 JPR524297 JZN524297 KJJ524297 KTF524297 LDB524297 LMX524297 LWT524297 MGP524297 MQL524297 NAH524297 NKD524297 NTZ524297 ODV524297 ONR524297 OXN524297 PHJ524297 PRF524297 QBB524297 QKX524297 QUT524297 REP524297 ROL524297 RYH524297 SID524297 SRZ524297 TBV524297 TLR524297 TVN524297 UFJ524297 UPF524297 UZB524297 VIX524297 VST524297 WCP524297 WML524297 WWH524297 Z589833 JV589833 TR589833 ADN589833 ANJ589833 AXF589833 BHB589833 BQX589833 CAT589833 CKP589833 CUL589833 DEH589833 DOD589833 DXZ589833 EHV589833 ERR589833 FBN589833 FLJ589833 FVF589833 GFB589833 GOX589833 GYT589833 HIP589833 HSL589833 ICH589833 IMD589833 IVZ589833 JFV589833 JPR589833 JZN589833 KJJ589833 KTF589833 LDB589833 LMX589833 LWT589833 MGP589833 MQL589833 NAH589833 NKD589833 NTZ589833 ODV589833 ONR589833 OXN589833 PHJ589833 PRF589833 QBB589833 QKX589833 QUT589833 REP589833 ROL589833 RYH589833 SID589833 SRZ589833 TBV589833 TLR589833 TVN589833 UFJ589833 UPF589833 UZB589833 VIX589833 VST589833 WCP589833 WML589833 WWH589833 Z655369 JV655369 TR655369 ADN655369 ANJ655369 AXF655369 BHB655369 BQX655369 CAT655369 CKP655369 CUL655369 DEH655369 DOD655369 DXZ655369 EHV655369 ERR655369 FBN655369 FLJ655369 FVF655369 GFB655369 GOX655369 GYT655369 HIP655369 HSL655369 ICH655369 IMD655369 IVZ655369 JFV655369 JPR655369 JZN655369 KJJ655369 KTF655369 LDB655369 LMX655369 LWT655369 MGP655369 MQL655369 NAH655369 NKD655369 NTZ655369 ODV655369 ONR655369 OXN655369 PHJ655369 PRF655369 QBB655369 QKX655369 QUT655369 REP655369 ROL655369 RYH655369 SID655369 SRZ655369 TBV655369 TLR655369 TVN655369 UFJ655369 UPF655369 UZB655369 VIX655369 VST655369 WCP655369 WML655369 WWH655369 Z720905 JV720905 TR720905 ADN720905 ANJ720905 AXF720905 BHB720905 BQX720905 CAT720905 CKP720905 CUL720905 DEH720905 DOD720905 DXZ720905 EHV720905 ERR720905 FBN720905 FLJ720905 FVF720905 GFB720905 GOX720905 GYT720905 HIP720905 HSL720905 ICH720905 IMD720905 IVZ720905 JFV720905 JPR720905 JZN720905 KJJ720905 KTF720905 LDB720905 LMX720905 LWT720905 MGP720905 MQL720905 NAH720905 NKD720905 NTZ720905 ODV720905 ONR720905 OXN720905 PHJ720905 PRF720905 QBB720905 QKX720905 QUT720905 REP720905 ROL720905 RYH720905 SID720905 SRZ720905 TBV720905 TLR720905 TVN720905 UFJ720905 UPF720905 UZB720905 VIX720905 VST720905 WCP720905 WML720905 WWH720905 Z786441 JV786441 TR786441 ADN786441 ANJ786441 AXF786441 BHB786441 BQX786441 CAT786441 CKP786441 CUL786441 DEH786441 DOD786441 DXZ786441 EHV786441 ERR786441 FBN786441 FLJ786441 FVF786441 GFB786441 GOX786441 GYT786441 HIP786441 HSL786441 ICH786441 IMD786441 IVZ786441 JFV786441 JPR786441 JZN786441 KJJ786441 KTF786441 LDB786441 LMX786441 LWT786441 MGP786441 MQL786441 NAH786441 NKD786441 NTZ786441 ODV786441 ONR786441 OXN786441 PHJ786441 PRF786441 QBB786441 QKX786441 QUT786441 REP786441 ROL786441 RYH786441 SID786441 SRZ786441 TBV786441 TLR786441 TVN786441 UFJ786441 UPF786441 UZB786441 VIX786441 VST786441 WCP786441 WML786441 WWH786441 Z851977 JV851977 TR851977 ADN851977 ANJ851977 AXF851977 BHB851977 BQX851977 CAT851977 CKP851977 CUL851977 DEH851977 DOD851977 DXZ851977 EHV851977 ERR851977 FBN851977 FLJ851977 FVF851977 GFB851977 GOX851977 GYT851977 HIP851977 HSL851977 ICH851977 IMD851977 IVZ851977 JFV851977 JPR851977 JZN851977 KJJ851977 KTF851977 LDB851977 LMX851977 LWT851977 MGP851977 MQL851977 NAH851977 NKD851977 NTZ851977 ODV851977 ONR851977 OXN851977 PHJ851977 PRF851977 QBB851977 QKX851977 QUT851977 REP851977 ROL851977 RYH851977 SID851977 SRZ851977 TBV851977 TLR851977 TVN851977 UFJ851977 UPF851977 UZB851977 VIX851977 VST851977 WCP851977 WML851977 WWH851977 Z917513 JV917513 TR917513 ADN917513 ANJ917513 AXF917513 BHB917513 BQX917513 CAT917513 CKP917513 CUL917513 DEH917513 DOD917513 DXZ917513 EHV917513 ERR917513 FBN917513 FLJ917513 FVF917513 GFB917513 GOX917513 GYT917513 HIP917513 HSL917513 ICH917513 IMD917513 IVZ917513 JFV917513 JPR917513 JZN917513 KJJ917513 KTF917513 LDB917513 LMX917513 LWT917513 MGP917513 MQL917513 NAH917513 NKD917513 NTZ917513 ODV917513 ONR917513 OXN917513 PHJ917513 PRF917513 QBB917513 QKX917513 QUT917513 REP917513 ROL917513 RYH917513 SID917513 SRZ917513 TBV917513 TLR917513 TVN917513 UFJ917513 UPF917513 UZB917513 VIX917513 VST917513 WCP917513 WML917513 WWH917513 Z983049 JV983049 TR983049 ADN983049 ANJ983049 AXF983049 BHB983049 BQX983049 CAT983049 CKP983049 CUL983049 DEH983049 DOD983049 DXZ983049 EHV983049 ERR983049 FBN983049 FLJ983049 FVF983049 GFB983049 GOX983049 GYT983049 HIP983049 HSL983049 ICH983049 IMD983049 IVZ983049 JFV983049 JPR983049 JZN983049 KJJ983049 KTF983049 LDB983049 LMX983049 LWT983049 MGP983049 MQL983049 NAH983049 NKD983049 NTZ983049 ODV983049 ONR983049 OXN983049 PHJ983049 PRF983049 QBB983049 QKX983049 QUT983049 REP983049 ROL983049 RYH983049 SID983049 SRZ983049 TBV983049 TLR983049 TVN983049 UFJ983049 UPF983049 UZB983049 VIX983049 VST983049 WCP983049 WML983049 WWH983049 X9 JT9 TP9 ADL9 ANH9 AXD9 BGZ9 BQV9 CAR9 CKN9 CUJ9 DEF9 DOB9 DXX9 EHT9 ERP9 FBL9 FLH9 FVD9 GEZ9 GOV9 GYR9 HIN9 HSJ9 ICF9 IMB9 IVX9 JFT9 JPP9 JZL9 KJH9 KTD9 LCZ9 LMV9 LWR9 MGN9 MQJ9 NAF9 NKB9 NTX9 ODT9 ONP9 OXL9 PHH9 PRD9 QAZ9 QKV9 QUR9 REN9 ROJ9 RYF9 SIB9 SRX9 TBT9 TLP9 TVL9 UFH9 UPD9 UYZ9 VIV9 VSR9 WCN9 WMJ9 WWF9 X65545 JT65545 TP65545 ADL65545 ANH65545 AXD65545 BGZ65545 BQV65545 CAR65545 CKN65545 CUJ65545 DEF65545 DOB65545 DXX65545 EHT65545 ERP65545 FBL65545 FLH65545 FVD65545 GEZ65545 GOV65545 GYR65545 HIN65545 HSJ65545 ICF65545 IMB65545 IVX65545 JFT65545 JPP65545 JZL65545 KJH65545 KTD65545 LCZ65545 LMV65545 LWR65545 MGN65545 MQJ65545 NAF65545 NKB65545 NTX65545 ODT65545 ONP65545 OXL65545 PHH65545 PRD65545 QAZ65545 QKV65545 QUR65545 REN65545 ROJ65545 RYF65545 SIB65545 SRX65545 TBT65545 TLP65545 TVL65545 UFH65545 UPD65545 UYZ65545 VIV65545 VSR65545 WCN65545 WMJ65545 WWF65545 X131081 JT131081 TP131081 ADL131081 ANH131081 AXD131081 BGZ131081 BQV131081 CAR131081 CKN131081 CUJ131081 DEF131081 DOB131081 DXX131081 EHT131081 ERP131081 FBL131081 FLH131081 FVD131081 GEZ131081 GOV131081 GYR131081 HIN131081 HSJ131081 ICF131081 IMB131081 IVX131081 JFT131081 JPP131081 JZL131081 KJH131081 KTD131081 LCZ131081 LMV131081 LWR131081 MGN131081 MQJ131081 NAF131081 NKB131081 NTX131081 ODT131081 ONP131081 OXL131081 PHH131081 PRD131081 QAZ131081 QKV131081 QUR131081 REN131081 ROJ131081 RYF131081 SIB131081 SRX131081 TBT131081 TLP131081 TVL131081 UFH131081 UPD131081 UYZ131081 VIV131081 VSR131081 WCN131081 WMJ131081 WWF131081 X196617 JT196617 TP196617 ADL196617 ANH196617 AXD196617 BGZ196617 BQV196617 CAR196617 CKN196617 CUJ196617 DEF196617 DOB196617 DXX196617 EHT196617 ERP196617 FBL196617 FLH196617 FVD196617 GEZ196617 GOV196617 GYR196617 HIN196617 HSJ196617 ICF196617 IMB196617 IVX196617 JFT196617 JPP196617 JZL196617 KJH196617 KTD196617 LCZ196617 LMV196617 LWR196617 MGN196617 MQJ196617 NAF196617 NKB196617 NTX196617 ODT196617 ONP196617 OXL196617 PHH196617 PRD196617 QAZ196617 QKV196617 QUR196617 REN196617 ROJ196617 RYF196617 SIB196617 SRX196617 TBT196617 TLP196617 TVL196617 UFH196617 UPD196617 UYZ196617 VIV196617 VSR196617 WCN196617 WMJ196617 WWF196617 X262153 JT262153 TP262153 ADL262153 ANH262153 AXD262153 BGZ262153 BQV262153 CAR262153 CKN262153 CUJ262153 DEF262153 DOB262153 DXX262153 EHT262153 ERP262153 FBL262153 FLH262153 FVD262153 GEZ262153 GOV262153 GYR262153 HIN262153 HSJ262153 ICF262153 IMB262153 IVX262153 JFT262153 JPP262153 JZL262153 KJH262153 KTD262153 LCZ262153 LMV262153 LWR262153 MGN262153 MQJ262153 NAF262153 NKB262153 NTX262153 ODT262153 ONP262153 OXL262153 PHH262153 PRD262153 QAZ262153 QKV262153 QUR262153 REN262153 ROJ262153 RYF262153 SIB262153 SRX262153 TBT262153 TLP262153 TVL262153 UFH262153 UPD262153 UYZ262153 VIV262153 VSR262153 WCN262153 WMJ262153 WWF262153 X327689 JT327689 TP327689 ADL327689 ANH327689 AXD327689 BGZ327689 BQV327689 CAR327689 CKN327689 CUJ327689 DEF327689 DOB327689 DXX327689 EHT327689 ERP327689 FBL327689 FLH327689 FVD327689 GEZ327689 GOV327689 GYR327689 HIN327689 HSJ327689 ICF327689 IMB327689 IVX327689 JFT327689 JPP327689 JZL327689 KJH327689 KTD327689 LCZ327689 LMV327689 LWR327689 MGN327689 MQJ327689 NAF327689 NKB327689 NTX327689 ODT327689 ONP327689 OXL327689 PHH327689 PRD327689 QAZ327689 QKV327689 QUR327689 REN327689 ROJ327689 RYF327689 SIB327689 SRX327689 TBT327689 TLP327689 TVL327689 UFH327689 UPD327689 UYZ327689 VIV327689 VSR327689 WCN327689 WMJ327689 WWF327689 X393225 JT393225 TP393225 ADL393225 ANH393225 AXD393225 BGZ393225 BQV393225 CAR393225 CKN393225 CUJ393225 DEF393225 DOB393225 DXX393225 EHT393225 ERP393225 FBL393225 FLH393225 FVD393225 GEZ393225 GOV393225 GYR393225 HIN393225 HSJ393225 ICF393225 IMB393225 IVX393225 JFT393225 JPP393225 JZL393225 KJH393225 KTD393225 LCZ393225 LMV393225 LWR393225 MGN393225 MQJ393225 NAF393225 NKB393225 NTX393225 ODT393225 ONP393225 OXL393225 PHH393225 PRD393225 QAZ393225 QKV393225 QUR393225 REN393225 ROJ393225 RYF393225 SIB393225 SRX393225 TBT393225 TLP393225 TVL393225 UFH393225 UPD393225 UYZ393225 VIV393225 VSR393225 WCN393225 WMJ393225 WWF393225 X458761 JT458761 TP458761 ADL458761 ANH458761 AXD458761 BGZ458761 BQV458761 CAR458761 CKN458761 CUJ458761 DEF458761 DOB458761 DXX458761 EHT458761 ERP458761 FBL458761 FLH458761 FVD458761 GEZ458761 GOV458761 GYR458761 HIN458761 HSJ458761 ICF458761 IMB458761 IVX458761 JFT458761 JPP458761 JZL458761 KJH458761 KTD458761 LCZ458761 LMV458761 LWR458761 MGN458761 MQJ458761 NAF458761 NKB458761 NTX458761 ODT458761 ONP458761 OXL458761 PHH458761 PRD458761 QAZ458761 QKV458761 QUR458761 REN458761 ROJ458761 RYF458761 SIB458761 SRX458761 TBT458761 TLP458761 TVL458761 UFH458761 UPD458761 UYZ458761 VIV458761 VSR458761 WCN458761 WMJ458761 WWF458761 X524297 JT524297 TP524297 ADL524297 ANH524297 AXD524297 BGZ524297 BQV524297 CAR524297 CKN524297 CUJ524297 DEF524297 DOB524297 DXX524297 EHT524297 ERP524297 FBL524297 FLH524297 FVD524297 GEZ524297 GOV524297 GYR524297 HIN524297 HSJ524297 ICF524297 IMB524297 IVX524297 JFT524297 JPP524297 JZL524297 KJH524297 KTD524297 LCZ524297 LMV524297 LWR524297 MGN524297 MQJ524297 NAF524297 NKB524297 NTX524297 ODT524297 ONP524297 OXL524297 PHH524297 PRD524297 QAZ524297 QKV524297 QUR524297 REN524297 ROJ524297 RYF524297 SIB524297 SRX524297 TBT524297 TLP524297 TVL524297 UFH524297 UPD524297 UYZ524297 VIV524297 VSR524297 WCN524297 WMJ524297 WWF524297 X589833 JT589833 TP589833 ADL589833 ANH589833 AXD589833 BGZ589833 BQV589833 CAR589833 CKN589833 CUJ589833 DEF589833 DOB589833 DXX589833 EHT589833 ERP589833 FBL589833 FLH589833 FVD589833 GEZ589833 GOV589833 GYR589833 HIN589833 HSJ589833 ICF589833 IMB589833 IVX589833 JFT589833 JPP589833 JZL589833 KJH589833 KTD589833 LCZ589833 LMV589833 LWR589833 MGN589833 MQJ589833 NAF589833 NKB589833 NTX589833 ODT589833 ONP589833 OXL589833 PHH589833 PRD589833 QAZ589833 QKV589833 QUR589833 REN589833 ROJ589833 RYF589833 SIB589833 SRX589833 TBT589833 TLP589833 TVL589833 UFH589833 UPD589833 UYZ589833 VIV589833 VSR589833 WCN589833 WMJ589833 WWF589833 X655369 JT655369 TP655369 ADL655369 ANH655369 AXD655369 BGZ655369 BQV655369 CAR655369 CKN655369 CUJ655369 DEF655369 DOB655369 DXX655369 EHT655369 ERP655369 FBL655369 FLH655369 FVD655369 GEZ655369 GOV655369 GYR655369 HIN655369 HSJ655369 ICF655369 IMB655369 IVX655369 JFT655369 JPP655369 JZL655369 KJH655369 KTD655369 LCZ655369 LMV655369 LWR655369 MGN655369 MQJ655369 NAF655369 NKB655369 NTX655369 ODT655369 ONP655369 OXL655369 PHH655369 PRD655369 QAZ655369 QKV655369 QUR655369 REN655369 ROJ655369 RYF655369 SIB655369 SRX655369 TBT655369 TLP655369 TVL655369 UFH655369 UPD655369 UYZ655369 VIV655369 VSR655369 WCN655369 WMJ655369 WWF655369 X720905 JT720905 TP720905 ADL720905 ANH720905 AXD720905 BGZ720905 BQV720905 CAR720905 CKN720905 CUJ720905 DEF720905 DOB720905 DXX720905 EHT720905 ERP720905 FBL720905 FLH720905 FVD720905 GEZ720905 GOV720905 GYR720905 HIN720905 HSJ720905 ICF720905 IMB720905 IVX720905 JFT720905 JPP720905 JZL720905 KJH720905 KTD720905 LCZ720905 LMV720905 LWR720905 MGN720905 MQJ720905 NAF720905 NKB720905 NTX720905 ODT720905 ONP720905 OXL720905 PHH720905 PRD720905 QAZ720905 QKV720905 QUR720905 REN720905 ROJ720905 RYF720905 SIB720905 SRX720905 TBT720905 TLP720905 TVL720905 UFH720905 UPD720905 UYZ720905 VIV720905 VSR720905 WCN720905 WMJ720905 WWF720905 X786441 JT786441 TP786441 ADL786441 ANH786441 AXD786441 BGZ786441 BQV786441 CAR786441 CKN786441 CUJ786441 DEF786441 DOB786441 DXX786441 EHT786441 ERP786441 FBL786441 FLH786441 FVD786441 GEZ786441 GOV786441 GYR786441 HIN786441 HSJ786441 ICF786441 IMB786441 IVX786441 JFT786441 JPP786441 JZL786441 KJH786441 KTD786441 LCZ786441 LMV786441 LWR786441 MGN786441 MQJ786441 NAF786441 NKB786441 NTX786441 ODT786441 ONP786441 OXL786441 PHH786441 PRD786441 QAZ786441 QKV786441 QUR786441 REN786441 ROJ786441 RYF786441 SIB786441 SRX786441 TBT786441 TLP786441 TVL786441 UFH786441 UPD786441 UYZ786441 VIV786441 VSR786441 WCN786441 WMJ786441 WWF786441 X851977 JT851977 TP851977 ADL851977 ANH851977 AXD851977 BGZ851977 BQV851977 CAR851977 CKN851977 CUJ851977 DEF851977 DOB851977 DXX851977 EHT851977 ERP851977 FBL851977 FLH851977 FVD851977 GEZ851977 GOV851977 GYR851977 HIN851977 HSJ851977 ICF851977 IMB851977 IVX851977 JFT851977 JPP851977 JZL851977 KJH851977 KTD851977 LCZ851977 LMV851977 LWR851977 MGN851977 MQJ851977 NAF851977 NKB851977 NTX851977 ODT851977 ONP851977 OXL851977 PHH851977 PRD851977 QAZ851977 QKV851977 QUR851977 REN851977 ROJ851977 RYF851977 SIB851977 SRX851977 TBT851977 TLP851977 TVL851977 UFH851977 UPD851977 UYZ851977 VIV851977 VSR851977 WCN851977 WMJ851977 WWF851977 X917513 JT917513 TP917513 ADL917513 ANH917513 AXD917513 BGZ917513 BQV917513 CAR917513 CKN917513 CUJ917513 DEF917513 DOB917513 DXX917513 EHT917513 ERP917513 FBL917513 FLH917513 FVD917513 GEZ917513 GOV917513 GYR917513 HIN917513 HSJ917513 ICF917513 IMB917513 IVX917513 JFT917513 JPP917513 JZL917513 KJH917513 KTD917513 LCZ917513 LMV917513 LWR917513 MGN917513 MQJ917513 NAF917513 NKB917513 NTX917513 ODT917513 ONP917513 OXL917513 PHH917513 PRD917513 QAZ917513 QKV917513 QUR917513 REN917513 ROJ917513 RYF917513 SIB917513 SRX917513 TBT917513 TLP917513 TVL917513 UFH917513 UPD917513 UYZ917513 VIV917513 VSR917513 WCN917513 WMJ917513 WWF917513 X983049 JT983049 TP983049 ADL983049 ANH983049 AXD983049 BGZ983049 BQV983049 CAR983049 CKN983049 CUJ983049 DEF983049 DOB983049 DXX983049 EHT983049 ERP983049 FBL983049 FLH983049 FVD983049 GEZ983049 GOV983049 GYR983049 HIN983049 HSJ983049 ICF983049 IMB983049 IVX983049 JFT983049 JPP983049 JZL983049 KJH983049 KTD983049 LCZ983049 LMV983049 LWR983049 MGN983049 MQJ983049 NAF983049 NKB983049 NTX983049 ODT983049 ONP983049 OXL983049 PHH983049 PRD983049 QAZ983049 QKV983049 QUR983049 REN983049 ROJ983049 RYF983049 SIB983049 SRX983049 TBT983049 TLP983049 TVL983049 UFH983049 UPD983049 UYZ983049 VIV983049 VSR983049 WCN983049 WMJ983049 WWF983049 U9:V9 JQ9:JR9 TM9:TN9 ADI9:ADJ9 ANE9:ANF9 AXA9:AXB9 BGW9:BGX9 BQS9:BQT9 CAO9:CAP9 CKK9:CKL9 CUG9:CUH9 DEC9:DED9 DNY9:DNZ9 DXU9:DXV9 EHQ9:EHR9 ERM9:ERN9 FBI9:FBJ9 FLE9:FLF9 FVA9:FVB9 GEW9:GEX9 GOS9:GOT9 GYO9:GYP9 HIK9:HIL9 HSG9:HSH9 ICC9:ICD9 ILY9:ILZ9 IVU9:IVV9 JFQ9:JFR9 JPM9:JPN9 JZI9:JZJ9 KJE9:KJF9 KTA9:KTB9 LCW9:LCX9 LMS9:LMT9 LWO9:LWP9 MGK9:MGL9 MQG9:MQH9 NAC9:NAD9 NJY9:NJZ9 NTU9:NTV9 ODQ9:ODR9 ONM9:ONN9 OXI9:OXJ9 PHE9:PHF9 PRA9:PRB9 QAW9:QAX9 QKS9:QKT9 QUO9:QUP9 REK9:REL9 ROG9:ROH9 RYC9:RYD9 SHY9:SHZ9 SRU9:SRV9 TBQ9:TBR9 TLM9:TLN9 TVI9:TVJ9 UFE9:UFF9 UPA9:UPB9 UYW9:UYX9 VIS9:VIT9 VSO9:VSP9 WCK9:WCL9 WMG9:WMH9 WWC9:WWD9 U65545:V65545 JQ65545:JR65545 TM65545:TN65545 ADI65545:ADJ65545 ANE65545:ANF65545 AXA65545:AXB65545 BGW65545:BGX65545 BQS65545:BQT65545 CAO65545:CAP65545 CKK65545:CKL65545 CUG65545:CUH65545 DEC65545:DED65545 DNY65545:DNZ65545 DXU65545:DXV65545 EHQ65545:EHR65545 ERM65545:ERN65545 FBI65545:FBJ65545 FLE65545:FLF65545 FVA65545:FVB65545 GEW65545:GEX65545 GOS65545:GOT65545 GYO65545:GYP65545 HIK65545:HIL65545 HSG65545:HSH65545 ICC65545:ICD65545 ILY65545:ILZ65545 IVU65545:IVV65545 JFQ65545:JFR65545 JPM65545:JPN65545 JZI65545:JZJ65545 KJE65545:KJF65545 KTA65545:KTB65545 LCW65545:LCX65545 LMS65545:LMT65545 LWO65545:LWP65545 MGK65545:MGL65545 MQG65545:MQH65545 NAC65545:NAD65545 NJY65545:NJZ65545 NTU65545:NTV65545 ODQ65545:ODR65545 ONM65545:ONN65545 OXI65545:OXJ65545 PHE65545:PHF65545 PRA65545:PRB65545 QAW65545:QAX65545 QKS65545:QKT65545 QUO65545:QUP65545 REK65545:REL65545 ROG65545:ROH65545 RYC65545:RYD65545 SHY65545:SHZ65545 SRU65545:SRV65545 TBQ65545:TBR65545 TLM65545:TLN65545 TVI65545:TVJ65545 UFE65545:UFF65545 UPA65545:UPB65545 UYW65545:UYX65545 VIS65545:VIT65545 VSO65545:VSP65545 WCK65545:WCL65545 WMG65545:WMH65545 WWC65545:WWD65545 U131081:V131081 JQ131081:JR131081 TM131081:TN131081 ADI131081:ADJ131081 ANE131081:ANF131081 AXA131081:AXB131081 BGW131081:BGX131081 BQS131081:BQT131081 CAO131081:CAP131081 CKK131081:CKL131081 CUG131081:CUH131081 DEC131081:DED131081 DNY131081:DNZ131081 DXU131081:DXV131081 EHQ131081:EHR131081 ERM131081:ERN131081 FBI131081:FBJ131081 FLE131081:FLF131081 FVA131081:FVB131081 GEW131081:GEX131081 GOS131081:GOT131081 GYO131081:GYP131081 HIK131081:HIL131081 HSG131081:HSH131081 ICC131081:ICD131081 ILY131081:ILZ131081 IVU131081:IVV131081 JFQ131081:JFR131081 JPM131081:JPN131081 JZI131081:JZJ131081 KJE131081:KJF131081 KTA131081:KTB131081 LCW131081:LCX131081 LMS131081:LMT131081 LWO131081:LWP131081 MGK131081:MGL131081 MQG131081:MQH131081 NAC131081:NAD131081 NJY131081:NJZ131081 NTU131081:NTV131081 ODQ131081:ODR131081 ONM131081:ONN131081 OXI131081:OXJ131081 PHE131081:PHF131081 PRA131081:PRB131081 QAW131081:QAX131081 QKS131081:QKT131081 QUO131081:QUP131081 REK131081:REL131081 ROG131081:ROH131081 RYC131081:RYD131081 SHY131081:SHZ131081 SRU131081:SRV131081 TBQ131081:TBR131081 TLM131081:TLN131081 TVI131081:TVJ131081 UFE131081:UFF131081 UPA131081:UPB131081 UYW131081:UYX131081 VIS131081:VIT131081 VSO131081:VSP131081 WCK131081:WCL131081 WMG131081:WMH131081 WWC131081:WWD131081 U196617:V196617 JQ196617:JR196617 TM196617:TN196617 ADI196617:ADJ196617 ANE196617:ANF196617 AXA196617:AXB196617 BGW196617:BGX196617 BQS196617:BQT196617 CAO196617:CAP196617 CKK196617:CKL196617 CUG196617:CUH196617 DEC196617:DED196617 DNY196617:DNZ196617 DXU196617:DXV196617 EHQ196617:EHR196617 ERM196617:ERN196617 FBI196617:FBJ196617 FLE196617:FLF196617 FVA196617:FVB196617 GEW196617:GEX196617 GOS196617:GOT196617 GYO196617:GYP196617 HIK196617:HIL196617 HSG196617:HSH196617 ICC196617:ICD196617 ILY196617:ILZ196617 IVU196617:IVV196617 JFQ196617:JFR196617 JPM196617:JPN196617 JZI196617:JZJ196617 KJE196617:KJF196617 KTA196617:KTB196617 LCW196617:LCX196617 LMS196617:LMT196617 LWO196617:LWP196617 MGK196617:MGL196617 MQG196617:MQH196617 NAC196617:NAD196617 NJY196617:NJZ196617 NTU196617:NTV196617 ODQ196617:ODR196617 ONM196617:ONN196617 OXI196617:OXJ196617 PHE196617:PHF196617 PRA196617:PRB196617 QAW196617:QAX196617 QKS196617:QKT196617 QUO196617:QUP196617 REK196617:REL196617 ROG196617:ROH196617 RYC196617:RYD196617 SHY196617:SHZ196617 SRU196617:SRV196617 TBQ196617:TBR196617 TLM196617:TLN196617 TVI196617:TVJ196617 UFE196617:UFF196617 UPA196617:UPB196617 UYW196617:UYX196617 VIS196617:VIT196617 VSO196617:VSP196617 WCK196617:WCL196617 WMG196617:WMH196617 WWC196617:WWD196617 U262153:V262153 JQ262153:JR262153 TM262153:TN262153 ADI262153:ADJ262153 ANE262153:ANF262153 AXA262153:AXB262153 BGW262153:BGX262153 BQS262153:BQT262153 CAO262153:CAP262153 CKK262153:CKL262153 CUG262153:CUH262153 DEC262153:DED262153 DNY262153:DNZ262153 DXU262153:DXV262153 EHQ262153:EHR262153 ERM262153:ERN262153 FBI262153:FBJ262153 FLE262153:FLF262153 FVA262153:FVB262153 GEW262153:GEX262153 GOS262153:GOT262153 GYO262153:GYP262153 HIK262153:HIL262153 HSG262153:HSH262153 ICC262153:ICD262153 ILY262153:ILZ262153 IVU262153:IVV262153 JFQ262153:JFR262153 JPM262153:JPN262153 JZI262153:JZJ262153 KJE262153:KJF262153 KTA262153:KTB262153 LCW262153:LCX262153 LMS262153:LMT262153 LWO262153:LWP262153 MGK262153:MGL262153 MQG262153:MQH262153 NAC262153:NAD262153 NJY262153:NJZ262153 NTU262153:NTV262153 ODQ262153:ODR262153 ONM262153:ONN262153 OXI262153:OXJ262153 PHE262153:PHF262153 PRA262153:PRB262153 QAW262153:QAX262153 QKS262153:QKT262153 QUO262153:QUP262153 REK262153:REL262153 ROG262153:ROH262153 RYC262153:RYD262153 SHY262153:SHZ262153 SRU262153:SRV262153 TBQ262153:TBR262153 TLM262153:TLN262153 TVI262153:TVJ262153 UFE262153:UFF262153 UPA262153:UPB262153 UYW262153:UYX262153 VIS262153:VIT262153 VSO262153:VSP262153 WCK262153:WCL262153 WMG262153:WMH262153 WWC262153:WWD262153 U327689:V327689 JQ327689:JR327689 TM327689:TN327689 ADI327689:ADJ327689 ANE327689:ANF327689 AXA327689:AXB327689 BGW327689:BGX327689 BQS327689:BQT327689 CAO327689:CAP327689 CKK327689:CKL327689 CUG327689:CUH327689 DEC327689:DED327689 DNY327689:DNZ327689 DXU327689:DXV327689 EHQ327689:EHR327689 ERM327689:ERN327689 FBI327689:FBJ327689 FLE327689:FLF327689 FVA327689:FVB327689 GEW327689:GEX327689 GOS327689:GOT327689 GYO327689:GYP327689 HIK327689:HIL327689 HSG327689:HSH327689 ICC327689:ICD327689 ILY327689:ILZ327689 IVU327689:IVV327689 JFQ327689:JFR327689 JPM327689:JPN327689 JZI327689:JZJ327689 KJE327689:KJF327689 KTA327689:KTB327689 LCW327689:LCX327689 LMS327689:LMT327689 LWO327689:LWP327689 MGK327689:MGL327689 MQG327689:MQH327689 NAC327689:NAD327689 NJY327689:NJZ327689 NTU327689:NTV327689 ODQ327689:ODR327689 ONM327689:ONN327689 OXI327689:OXJ327689 PHE327689:PHF327689 PRA327689:PRB327689 QAW327689:QAX327689 QKS327689:QKT327689 QUO327689:QUP327689 REK327689:REL327689 ROG327689:ROH327689 RYC327689:RYD327689 SHY327689:SHZ327689 SRU327689:SRV327689 TBQ327689:TBR327689 TLM327689:TLN327689 TVI327689:TVJ327689 UFE327689:UFF327689 UPA327689:UPB327689 UYW327689:UYX327689 VIS327689:VIT327689 VSO327689:VSP327689 WCK327689:WCL327689 WMG327689:WMH327689 WWC327689:WWD327689 U393225:V393225 JQ393225:JR393225 TM393225:TN393225 ADI393225:ADJ393225 ANE393225:ANF393225 AXA393225:AXB393225 BGW393225:BGX393225 BQS393225:BQT393225 CAO393225:CAP393225 CKK393225:CKL393225 CUG393225:CUH393225 DEC393225:DED393225 DNY393225:DNZ393225 DXU393225:DXV393225 EHQ393225:EHR393225 ERM393225:ERN393225 FBI393225:FBJ393225 FLE393225:FLF393225 FVA393225:FVB393225 GEW393225:GEX393225 GOS393225:GOT393225 GYO393225:GYP393225 HIK393225:HIL393225 HSG393225:HSH393225 ICC393225:ICD393225 ILY393225:ILZ393225 IVU393225:IVV393225 JFQ393225:JFR393225 JPM393225:JPN393225 JZI393225:JZJ393225 KJE393225:KJF393225 KTA393225:KTB393225 LCW393225:LCX393225 LMS393225:LMT393225 LWO393225:LWP393225 MGK393225:MGL393225 MQG393225:MQH393225 NAC393225:NAD393225 NJY393225:NJZ393225 NTU393225:NTV393225 ODQ393225:ODR393225 ONM393225:ONN393225 OXI393225:OXJ393225 PHE393225:PHF393225 PRA393225:PRB393225 QAW393225:QAX393225 QKS393225:QKT393225 QUO393225:QUP393225 REK393225:REL393225 ROG393225:ROH393225 RYC393225:RYD393225 SHY393225:SHZ393225 SRU393225:SRV393225 TBQ393225:TBR393225 TLM393225:TLN393225 TVI393225:TVJ393225 UFE393225:UFF393225 UPA393225:UPB393225 UYW393225:UYX393225 VIS393225:VIT393225 VSO393225:VSP393225 WCK393225:WCL393225 WMG393225:WMH393225 WWC393225:WWD393225 U458761:V458761 JQ458761:JR458761 TM458761:TN458761 ADI458761:ADJ458761 ANE458761:ANF458761 AXA458761:AXB458761 BGW458761:BGX458761 BQS458761:BQT458761 CAO458761:CAP458761 CKK458761:CKL458761 CUG458761:CUH458761 DEC458761:DED458761 DNY458761:DNZ458761 DXU458761:DXV458761 EHQ458761:EHR458761 ERM458761:ERN458761 FBI458761:FBJ458761 FLE458761:FLF458761 FVA458761:FVB458761 GEW458761:GEX458761 GOS458761:GOT458761 GYO458761:GYP458761 HIK458761:HIL458761 HSG458761:HSH458761 ICC458761:ICD458761 ILY458761:ILZ458761 IVU458761:IVV458761 JFQ458761:JFR458761 JPM458761:JPN458761 JZI458761:JZJ458761 KJE458761:KJF458761 KTA458761:KTB458761 LCW458761:LCX458761 LMS458761:LMT458761 LWO458761:LWP458761 MGK458761:MGL458761 MQG458761:MQH458761 NAC458761:NAD458761 NJY458761:NJZ458761 NTU458761:NTV458761 ODQ458761:ODR458761 ONM458761:ONN458761 OXI458761:OXJ458761 PHE458761:PHF458761 PRA458761:PRB458761 QAW458761:QAX458761 QKS458761:QKT458761 QUO458761:QUP458761 REK458761:REL458761 ROG458761:ROH458761 RYC458761:RYD458761 SHY458761:SHZ458761 SRU458761:SRV458761 TBQ458761:TBR458761 TLM458761:TLN458761 TVI458761:TVJ458761 UFE458761:UFF458761 UPA458761:UPB458761 UYW458761:UYX458761 VIS458761:VIT458761 VSO458761:VSP458761 WCK458761:WCL458761 WMG458761:WMH458761 WWC458761:WWD458761 U524297:V524297 JQ524297:JR524297 TM524297:TN524297 ADI524297:ADJ524297 ANE524297:ANF524297 AXA524297:AXB524297 BGW524297:BGX524297 BQS524297:BQT524297 CAO524297:CAP524297 CKK524297:CKL524297 CUG524297:CUH524297 DEC524297:DED524297 DNY524297:DNZ524297 DXU524297:DXV524297 EHQ524297:EHR524297 ERM524297:ERN524297 FBI524297:FBJ524297 FLE524297:FLF524297 FVA524297:FVB524297 GEW524297:GEX524297 GOS524297:GOT524297 GYO524297:GYP524297 HIK524297:HIL524297 HSG524297:HSH524297 ICC524297:ICD524297 ILY524297:ILZ524297 IVU524297:IVV524297 JFQ524297:JFR524297 JPM524297:JPN524297 JZI524297:JZJ524297 KJE524297:KJF524297 KTA524297:KTB524297 LCW524297:LCX524297 LMS524297:LMT524297 LWO524297:LWP524297 MGK524297:MGL524297 MQG524297:MQH524297 NAC524297:NAD524297 NJY524297:NJZ524297 NTU524297:NTV524297 ODQ524297:ODR524297 ONM524297:ONN524297 OXI524297:OXJ524297 PHE524297:PHF524297 PRA524297:PRB524297 QAW524297:QAX524297 QKS524297:QKT524297 QUO524297:QUP524297 REK524297:REL524297 ROG524297:ROH524297 RYC524297:RYD524297 SHY524297:SHZ524297 SRU524297:SRV524297 TBQ524297:TBR524297 TLM524297:TLN524297 TVI524297:TVJ524297 UFE524297:UFF524297 UPA524297:UPB524297 UYW524297:UYX524297 VIS524297:VIT524297 VSO524297:VSP524297 WCK524297:WCL524297 WMG524297:WMH524297 WWC524297:WWD524297 U589833:V589833 JQ589833:JR589833 TM589833:TN589833 ADI589833:ADJ589833 ANE589833:ANF589833 AXA589833:AXB589833 BGW589833:BGX589833 BQS589833:BQT589833 CAO589833:CAP589833 CKK589833:CKL589833 CUG589833:CUH589833 DEC589833:DED589833 DNY589833:DNZ589833 DXU589833:DXV589833 EHQ589833:EHR589833 ERM589833:ERN589833 FBI589833:FBJ589833 FLE589833:FLF589833 FVA589833:FVB589833 GEW589833:GEX589833 GOS589833:GOT589833 GYO589833:GYP589833 HIK589833:HIL589833 HSG589833:HSH589833 ICC589833:ICD589833 ILY589833:ILZ589833 IVU589833:IVV589833 JFQ589833:JFR589833 JPM589833:JPN589833 JZI589833:JZJ589833 KJE589833:KJF589833 KTA589833:KTB589833 LCW589833:LCX589833 LMS589833:LMT589833 LWO589833:LWP589833 MGK589833:MGL589833 MQG589833:MQH589833 NAC589833:NAD589833 NJY589833:NJZ589833 NTU589833:NTV589833 ODQ589833:ODR589833 ONM589833:ONN589833 OXI589833:OXJ589833 PHE589833:PHF589833 PRA589833:PRB589833 QAW589833:QAX589833 QKS589833:QKT589833 QUO589833:QUP589833 REK589833:REL589833 ROG589833:ROH589833 RYC589833:RYD589833 SHY589833:SHZ589833 SRU589833:SRV589833 TBQ589833:TBR589833 TLM589833:TLN589833 TVI589833:TVJ589833 UFE589833:UFF589833 UPA589833:UPB589833 UYW589833:UYX589833 VIS589833:VIT589833 VSO589833:VSP589833 WCK589833:WCL589833 WMG589833:WMH589833 WWC589833:WWD589833 U655369:V655369 JQ655369:JR655369 TM655369:TN655369 ADI655369:ADJ655369 ANE655369:ANF655369 AXA655369:AXB655369 BGW655369:BGX655369 BQS655369:BQT655369 CAO655369:CAP655369 CKK655369:CKL655369 CUG655369:CUH655369 DEC655369:DED655369 DNY655369:DNZ655369 DXU655369:DXV655369 EHQ655369:EHR655369 ERM655369:ERN655369 FBI655369:FBJ655369 FLE655369:FLF655369 FVA655369:FVB655369 GEW655369:GEX655369 GOS655369:GOT655369 GYO655369:GYP655369 HIK655369:HIL655369 HSG655369:HSH655369 ICC655369:ICD655369 ILY655369:ILZ655369 IVU655369:IVV655369 JFQ655369:JFR655369 JPM655369:JPN655369 JZI655369:JZJ655369 KJE655369:KJF655369 KTA655369:KTB655369 LCW655369:LCX655369 LMS655369:LMT655369 LWO655369:LWP655369 MGK655369:MGL655369 MQG655369:MQH655369 NAC655369:NAD655369 NJY655369:NJZ655369 NTU655369:NTV655369 ODQ655369:ODR655369 ONM655369:ONN655369 OXI655369:OXJ655369 PHE655369:PHF655369 PRA655369:PRB655369 QAW655369:QAX655369 QKS655369:QKT655369 QUO655369:QUP655369 REK655369:REL655369 ROG655369:ROH655369 RYC655369:RYD655369 SHY655369:SHZ655369 SRU655369:SRV655369 TBQ655369:TBR655369 TLM655369:TLN655369 TVI655369:TVJ655369 UFE655369:UFF655369 UPA655369:UPB655369 UYW655369:UYX655369 VIS655369:VIT655369 VSO655369:VSP655369 WCK655369:WCL655369 WMG655369:WMH655369 WWC655369:WWD655369 U720905:V720905 JQ720905:JR720905 TM720905:TN720905 ADI720905:ADJ720905 ANE720905:ANF720905 AXA720905:AXB720905 BGW720905:BGX720905 BQS720905:BQT720905 CAO720905:CAP720905 CKK720905:CKL720905 CUG720905:CUH720905 DEC720905:DED720905 DNY720905:DNZ720905 DXU720905:DXV720905 EHQ720905:EHR720905 ERM720905:ERN720905 FBI720905:FBJ720905 FLE720905:FLF720905 FVA720905:FVB720905 GEW720905:GEX720905 GOS720905:GOT720905 GYO720905:GYP720905 HIK720905:HIL720905 HSG720905:HSH720905 ICC720905:ICD720905 ILY720905:ILZ720905 IVU720905:IVV720905 JFQ720905:JFR720905 JPM720905:JPN720905 JZI720905:JZJ720905 KJE720905:KJF720905 KTA720905:KTB720905 LCW720905:LCX720905 LMS720905:LMT720905 LWO720905:LWP720905 MGK720905:MGL720905 MQG720905:MQH720905 NAC720905:NAD720905 NJY720905:NJZ720905 NTU720905:NTV720905 ODQ720905:ODR720905 ONM720905:ONN720905 OXI720905:OXJ720905 PHE720905:PHF720905 PRA720905:PRB720905 QAW720905:QAX720905 QKS720905:QKT720905 QUO720905:QUP720905 REK720905:REL720905 ROG720905:ROH720905 RYC720905:RYD720905 SHY720905:SHZ720905 SRU720905:SRV720905 TBQ720905:TBR720905 TLM720905:TLN720905 TVI720905:TVJ720905 UFE720905:UFF720905 UPA720905:UPB720905 UYW720905:UYX720905 VIS720905:VIT720905 VSO720905:VSP720905 WCK720905:WCL720905 WMG720905:WMH720905 WWC720905:WWD720905 U786441:V786441 JQ786441:JR786441 TM786441:TN786441 ADI786441:ADJ786441 ANE786441:ANF786441 AXA786441:AXB786441 BGW786441:BGX786441 BQS786441:BQT786441 CAO786441:CAP786441 CKK786441:CKL786441 CUG786441:CUH786441 DEC786441:DED786441 DNY786441:DNZ786441 DXU786441:DXV786441 EHQ786441:EHR786441 ERM786441:ERN786441 FBI786441:FBJ786441 FLE786441:FLF786441 FVA786441:FVB786441 GEW786441:GEX786441 GOS786441:GOT786441 GYO786441:GYP786441 HIK786441:HIL786441 HSG786441:HSH786441 ICC786441:ICD786441 ILY786441:ILZ786441 IVU786441:IVV786441 JFQ786441:JFR786441 JPM786441:JPN786441 JZI786441:JZJ786441 KJE786441:KJF786441 KTA786441:KTB786441 LCW786441:LCX786441 LMS786441:LMT786441 LWO786441:LWP786441 MGK786441:MGL786441 MQG786441:MQH786441 NAC786441:NAD786441 NJY786441:NJZ786441 NTU786441:NTV786441 ODQ786441:ODR786441 ONM786441:ONN786441 OXI786441:OXJ786441 PHE786441:PHF786441 PRA786441:PRB786441 QAW786441:QAX786441 QKS786441:QKT786441 QUO786441:QUP786441 REK786441:REL786441 ROG786441:ROH786441 RYC786441:RYD786441 SHY786441:SHZ786441 SRU786441:SRV786441 TBQ786441:TBR786441 TLM786441:TLN786441 TVI786441:TVJ786441 UFE786441:UFF786441 UPA786441:UPB786441 UYW786441:UYX786441 VIS786441:VIT786441 VSO786441:VSP786441 WCK786441:WCL786441 WMG786441:WMH786441 WWC786441:WWD786441 U851977:V851977 JQ851977:JR851977 TM851977:TN851977 ADI851977:ADJ851977 ANE851977:ANF851977 AXA851977:AXB851977 BGW851977:BGX851977 BQS851977:BQT851977 CAO851977:CAP851977 CKK851977:CKL851977 CUG851977:CUH851977 DEC851977:DED851977 DNY851977:DNZ851977 DXU851977:DXV851977 EHQ851977:EHR851977 ERM851977:ERN851977 FBI851977:FBJ851977 FLE851977:FLF851977 FVA851977:FVB851977 GEW851977:GEX851977 GOS851977:GOT851977 GYO851977:GYP851977 HIK851977:HIL851977 HSG851977:HSH851977 ICC851977:ICD851977 ILY851977:ILZ851977 IVU851977:IVV851977 JFQ851977:JFR851977 JPM851977:JPN851977 JZI851977:JZJ851977 KJE851977:KJF851977 KTA851977:KTB851977 LCW851977:LCX851977 LMS851977:LMT851977 LWO851977:LWP851977 MGK851977:MGL851977 MQG851977:MQH851977 NAC851977:NAD851977 NJY851977:NJZ851977 NTU851977:NTV851977 ODQ851977:ODR851977 ONM851977:ONN851977 OXI851977:OXJ851977 PHE851977:PHF851977 PRA851977:PRB851977 QAW851977:QAX851977 QKS851977:QKT851977 QUO851977:QUP851977 REK851977:REL851977 ROG851977:ROH851977 RYC851977:RYD851977 SHY851977:SHZ851977 SRU851977:SRV851977 TBQ851977:TBR851977 TLM851977:TLN851977 TVI851977:TVJ851977 UFE851977:UFF851977 UPA851977:UPB851977 UYW851977:UYX851977 VIS851977:VIT851977 VSO851977:VSP851977 WCK851977:WCL851977 WMG851977:WMH851977 WWC851977:WWD851977 U917513:V917513 JQ917513:JR917513 TM917513:TN917513 ADI917513:ADJ917513 ANE917513:ANF917513 AXA917513:AXB917513 BGW917513:BGX917513 BQS917513:BQT917513 CAO917513:CAP917513 CKK917513:CKL917513 CUG917513:CUH917513 DEC917513:DED917513 DNY917513:DNZ917513 DXU917513:DXV917513 EHQ917513:EHR917513 ERM917513:ERN917513 FBI917513:FBJ917513 FLE917513:FLF917513 FVA917513:FVB917513 GEW917513:GEX917513 GOS917513:GOT917513 GYO917513:GYP917513 HIK917513:HIL917513 HSG917513:HSH917513 ICC917513:ICD917513 ILY917513:ILZ917513 IVU917513:IVV917513 JFQ917513:JFR917513 JPM917513:JPN917513 JZI917513:JZJ917513 KJE917513:KJF917513 KTA917513:KTB917513 LCW917513:LCX917513 LMS917513:LMT917513 LWO917513:LWP917513 MGK917513:MGL917513 MQG917513:MQH917513 NAC917513:NAD917513 NJY917513:NJZ917513 NTU917513:NTV917513 ODQ917513:ODR917513 ONM917513:ONN917513 OXI917513:OXJ917513 PHE917513:PHF917513 PRA917513:PRB917513 QAW917513:QAX917513 QKS917513:QKT917513 QUO917513:QUP917513 REK917513:REL917513 ROG917513:ROH917513 RYC917513:RYD917513 SHY917513:SHZ917513 SRU917513:SRV917513 TBQ917513:TBR917513 TLM917513:TLN917513 TVI917513:TVJ917513 UFE917513:UFF917513 UPA917513:UPB917513 UYW917513:UYX917513 VIS917513:VIT917513 VSO917513:VSP917513 WCK917513:WCL917513 WMG917513:WMH917513 WWC917513:WWD917513 U983049:V983049 JQ983049:JR983049 TM983049:TN983049 ADI983049:ADJ983049 ANE983049:ANF983049 AXA983049:AXB983049 BGW983049:BGX983049 BQS983049:BQT983049 CAO983049:CAP983049 CKK983049:CKL983049 CUG983049:CUH983049 DEC983049:DED983049 DNY983049:DNZ983049 DXU983049:DXV983049 EHQ983049:EHR983049 ERM983049:ERN983049 FBI983049:FBJ983049 FLE983049:FLF983049 FVA983049:FVB983049 GEW983049:GEX983049 GOS983049:GOT983049 GYO983049:GYP983049 HIK983049:HIL983049 HSG983049:HSH983049 ICC983049:ICD983049 ILY983049:ILZ983049 IVU983049:IVV983049 JFQ983049:JFR983049 JPM983049:JPN983049 JZI983049:JZJ983049 KJE983049:KJF983049 KTA983049:KTB983049 LCW983049:LCX983049 LMS983049:LMT983049 LWO983049:LWP983049 MGK983049:MGL983049 MQG983049:MQH983049 NAC983049:NAD983049 NJY983049:NJZ983049 NTU983049:NTV983049 ODQ983049:ODR983049 ONM983049:ONN983049 OXI983049:OXJ983049 PHE983049:PHF983049 PRA983049:PRB983049 QAW983049:QAX983049 QKS983049:QKT983049 QUO983049:QUP983049 REK983049:REL983049 ROG983049:ROH983049 RYC983049:RYD983049 SHY983049:SHZ983049 SRU983049:SRV983049 TBQ983049:TBR983049 TLM983049:TLN983049 TVI983049:TVJ983049 UFE983049:UFF983049 UPA983049:UPB983049 UYW983049:UYX983049 VIS983049:VIT983049 VSO983049:VSP983049 WCK983049:WCL983049 WMG983049:WMH983049 WWC983049:WWD983049 H11:J11 JD11:JF11 SZ11:TB11 ACV11:ACX11 AMR11:AMT11 AWN11:AWP11 BGJ11:BGL11 BQF11:BQH11 CAB11:CAD11 CJX11:CJZ11 CTT11:CTV11 DDP11:DDR11 DNL11:DNN11 DXH11:DXJ11 EHD11:EHF11 EQZ11:ERB11 FAV11:FAX11 FKR11:FKT11 FUN11:FUP11 GEJ11:GEL11 GOF11:GOH11 GYB11:GYD11 HHX11:HHZ11 HRT11:HRV11 IBP11:IBR11 ILL11:ILN11 IVH11:IVJ11 JFD11:JFF11 JOZ11:JPB11 JYV11:JYX11 KIR11:KIT11 KSN11:KSP11 LCJ11:LCL11 LMF11:LMH11 LWB11:LWD11 MFX11:MFZ11 MPT11:MPV11 MZP11:MZR11 NJL11:NJN11 NTH11:NTJ11 ODD11:ODF11 OMZ11:ONB11 OWV11:OWX11 PGR11:PGT11 PQN11:PQP11 QAJ11:QAL11 QKF11:QKH11 QUB11:QUD11 RDX11:RDZ11 RNT11:RNV11 RXP11:RXR11 SHL11:SHN11 SRH11:SRJ11 TBD11:TBF11 TKZ11:TLB11 TUV11:TUX11 UER11:UET11 UON11:UOP11 UYJ11:UYL11 VIF11:VIH11 VSB11:VSD11 WBX11:WBZ11 WLT11:WLV11 WVP11:WVR11 H65547:J65547 JD65547:JF65547 SZ65547:TB65547 ACV65547:ACX65547 AMR65547:AMT65547 AWN65547:AWP65547 BGJ65547:BGL65547 BQF65547:BQH65547 CAB65547:CAD65547 CJX65547:CJZ65547 CTT65547:CTV65547 DDP65547:DDR65547 DNL65547:DNN65547 DXH65547:DXJ65547 EHD65547:EHF65547 EQZ65547:ERB65547 FAV65547:FAX65547 FKR65547:FKT65547 FUN65547:FUP65547 GEJ65547:GEL65547 GOF65547:GOH65547 GYB65547:GYD65547 HHX65547:HHZ65547 HRT65547:HRV65547 IBP65547:IBR65547 ILL65547:ILN65547 IVH65547:IVJ65547 JFD65547:JFF65547 JOZ65547:JPB65547 JYV65547:JYX65547 KIR65547:KIT65547 KSN65547:KSP65547 LCJ65547:LCL65547 LMF65547:LMH65547 LWB65547:LWD65547 MFX65547:MFZ65547 MPT65547:MPV65547 MZP65547:MZR65547 NJL65547:NJN65547 NTH65547:NTJ65547 ODD65547:ODF65547 OMZ65547:ONB65547 OWV65547:OWX65547 PGR65547:PGT65547 PQN65547:PQP65547 QAJ65547:QAL65547 QKF65547:QKH65547 QUB65547:QUD65547 RDX65547:RDZ65547 RNT65547:RNV65547 RXP65547:RXR65547 SHL65547:SHN65547 SRH65547:SRJ65547 TBD65547:TBF65547 TKZ65547:TLB65547 TUV65547:TUX65547 UER65547:UET65547 UON65547:UOP65547 UYJ65547:UYL65547 VIF65547:VIH65547 VSB65547:VSD65547 WBX65547:WBZ65547 WLT65547:WLV65547 WVP65547:WVR65547 H131083:J131083 JD131083:JF131083 SZ131083:TB131083 ACV131083:ACX131083 AMR131083:AMT131083 AWN131083:AWP131083 BGJ131083:BGL131083 BQF131083:BQH131083 CAB131083:CAD131083 CJX131083:CJZ131083 CTT131083:CTV131083 DDP131083:DDR131083 DNL131083:DNN131083 DXH131083:DXJ131083 EHD131083:EHF131083 EQZ131083:ERB131083 FAV131083:FAX131083 FKR131083:FKT131083 FUN131083:FUP131083 GEJ131083:GEL131083 GOF131083:GOH131083 GYB131083:GYD131083 HHX131083:HHZ131083 HRT131083:HRV131083 IBP131083:IBR131083 ILL131083:ILN131083 IVH131083:IVJ131083 JFD131083:JFF131083 JOZ131083:JPB131083 JYV131083:JYX131083 KIR131083:KIT131083 KSN131083:KSP131083 LCJ131083:LCL131083 LMF131083:LMH131083 LWB131083:LWD131083 MFX131083:MFZ131083 MPT131083:MPV131083 MZP131083:MZR131083 NJL131083:NJN131083 NTH131083:NTJ131083 ODD131083:ODF131083 OMZ131083:ONB131083 OWV131083:OWX131083 PGR131083:PGT131083 PQN131083:PQP131083 QAJ131083:QAL131083 QKF131083:QKH131083 QUB131083:QUD131083 RDX131083:RDZ131083 RNT131083:RNV131083 RXP131083:RXR131083 SHL131083:SHN131083 SRH131083:SRJ131083 TBD131083:TBF131083 TKZ131083:TLB131083 TUV131083:TUX131083 UER131083:UET131083 UON131083:UOP131083 UYJ131083:UYL131083 VIF131083:VIH131083 VSB131083:VSD131083 WBX131083:WBZ131083 WLT131083:WLV131083 WVP131083:WVR131083 H196619:J196619 JD196619:JF196619 SZ196619:TB196619 ACV196619:ACX196619 AMR196619:AMT196619 AWN196619:AWP196619 BGJ196619:BGL196619 BQF196619:BQH196619 CAB196619:CAD196619 CJX196619:CJZ196619 CTT196619:CTV196619 DDP196619:DDR196619 DNL196619:DNN196619 DXH196619:DXJ196619 EHD196619:EHF196619 EQZ196619:ERB196619 FAV196619:FAX196619 FKR196619:FKT196619 FUN196619:FUP196619 GEJ196619:GEL196619 GOF196619:GOH196619 GYB196619:GYD196619 HHX196619:HHZ196619 HRT196619:HRV196619 IBP196619:IBR196619 ILL196619:ILN196619 IVH196619:IVJ196619 JFD196619:JFF196619 JOZ196619:JPB196619 JYV196619:JYX196619 KIR196619:KIT196619 KSN196619:KSP196619 LCJ196619:LCL196619 LMF196619:LMH196619 LWB196619:LWD196619 MFX196619:MFZ196619 MPT196619:MPV196619 MZP196619:MZR196619 NJL196619:NJN196619 NTH196619:NTJ196619 ODD196619:ODF196619 OMZ196619:ONB196619 OWV196619:OWX196619 PGR196619:PGT196619 PQN196619:PQP196619 QAJ196619:QAL196619 QKF196619:QKH196619 QUB196619:QUD196619 RDX196619:RDZ196619 RNT196619:RNV196619 RXP196619:RXR196619 SHL196619:SHN196619 SRH196619:SRJ196619 TBD196619:TBF196619 TKZ196619:TLB196619 TUV196619:TUX196619 UER196619:UET196619 UON196619:UOP196619 UYJ196619:UYL196619 VIF196619:VIH196619 VSB196619:VSD196619 WBX196619:WBZ196619 WLT196619:WLV196619 WVP196619:WVR196619 H262155:J262155 JD262155:JF262155 SZ262155:TB262155 ACV262155:ACX262155 AMR262155:AMT262155 AWN262155:AWP262155 BGJ262155:BGL262155 BQF262155:BQH262155 CAB262155:CAD262155 CJX262155:CJZ262155 CTT262155:CTV262155 DDP262155:DDR262155 DNL262155:DNN262155 DXH262155:DXJ262155 EHD262155:EHF262155 EQZ262155:ERB262155 FAV262155:FAX262155 FKR262155:FKT262155 FUN262155:FUP262155 GEJ262155:GEL262155 GOF262155:GOH262155 GYB262155:GYD262155 HHX262155:HHZ262155 HRT262155:HRV262155 IBP262155:IBR262155 ILL262155:ILN262155 IVH262155:IVJ262155 JFD262155:JFF262155 JOZ262155:JPB262155 JYV262155:JYX262155 KIR262155:KIT262155 KSN262155:KSP262155 LCJ262155:LCL262155 LMF262155:LMH262155 LWB262155:LWD262155 MFX262155:MFZ262155 MPT262155:MPV262155 MZP262155:MZR262155 NJL262155:NJN262155 NTH262155:NTJ262155 ODD262155:ODF262155 OMZ262155:ONB262155 OWV262155:OWX262155 PGR262155:PGT262155 PQN262155:PQP262155 QAJ262155:QAL262155 QKF262155:QKH262155 QUB262155:QUD262155 RDX262155:RDZ262155 RNT262155:RNV262155 RXP262155:RXR262155 SHL262155:SHN262155 SRH262155:SRJ262155 TBD262155:TBF262155 TKZ262155:TLB262155 TUV262155:TUX262155 UER262155:UET262155 UON262155:UOP262155 UYJ262155:UYL262155 VIF262155:VIH262155 VSB262155:VSD262155 WBX262155:WBZ262155 WLT262155:WLV262155 WVP262155:WVR262155 H327691:J327691 JD327691:JF327691 SZ327691:TB327691 ACV327691:ACX327691 AMR327691:AMT327691 AWN327691:AWP327691 BGJ327691:BGL327691 BQF327691:BQH327691 CAB327691:CAD327691 CJX327691:CJZ327691 CTT327691:CTV327691 DDP327691:DDR327691 DNL327691:DNN327691 DXH327691:DXJ327691 EHD327691:EHF327691 EQZ327691:ERB327691 FAV327691:FAX327691 FKR327691:FKT327691 FUN327691:FUP327691 GEJ327691:GEL327691 GOF327691:GOH327691 GYB327691:GYD327691 HHX327691:HHZ327691 HRT327691:HRV327691 IBP327691:IBR327691 ILL327691:ILN327691 IVH327691:IVJ327691 JFD327691:JFF327691 JOZ327691:JPB327691 JYV327691:JYX327691 KIR327691:KIT327691 KSN327691:KSP327691 LCJ327691:LCL327691 LMF327691:LMH327691 LWB327691:LWD327691 MFX327691:MFZ327691 MPT327691:MPV327691 MZP327691:MZR327691 NJL327691:NJN327691 NTH327691:NTJ327691 ODD327691:ODF327691 OMZ327691:ONB327691 OWV327691:OWX327691 PGR327691:PGT327691 PQN327691:PQP327691 QAJ327691:QAL327691 QKF327691:QKH327691 QUB327691:QUD327691 RDX327691:RDZ327691 RNT327691:RNV327691 RXP327691:RXR327691 SHL327691:SHN327691 SRH327691:SRJ327691 TBD327691:TBF327691 TKZ327691:TLB327691 TUV327691:TUX327691 UER327691:UET327691 UON327691:UOP327691 UYJ327691:UYL327691 VIF327691:VIH327691 VSB327691:VSD327691 WBX327691:WBZ327691 WLT327691:WLV327691 WVP327691:WVR327691 H393227:J393227 JD393227:JF393227 SZ393227:TB393227 ACV393227:ACX393227 AMR393227:AMT393227 AWN393227:AWP393227 BGJ393227:BGL393227 BQF393227:BQH393227 CAB393227:CAD393227 CJX393227:CJZ393227 CTT393227:CTV393227 DDP393227:DDR393227 DNL393227:DNN393227 DXH393227:DXJ393227 EHD393227:EHF393227 EQZ393227:ERB393227 FAV393227:FAX393227 FKR393227:FKT393227 FUN393227:FUP393227 GEJ393227:GEL393227 GOF393227:GOH393227 GYB393227:GYD393227 HHX393227:HHZ393227 HRT393227:HRV393227 IBP393227:IBR393227 ILL393227:ILN393227 IVH393227:IVJ393227 JFD393227:JFF393227 JOZ393227:JPB393227 JYV393227:JYX393227 KIR393227:KIT393227 KSN393227:KSP393227 LCJ393227:LCL393227 LMF393227:LMH393227 LWB393227:LWD393227 MFX393227:MFZ393227 MPT393227:MPV393227 MZP393227:MZR393227 NJL393227:NJN393227 NTH393227:NTJ393227 ODD393227:ODF393227 OMZ393227:ONB393227 OWV393227:OWX393227 PGR393227:PGT393227 PQN393227:PQP393227 QAJ393227:QAL393227 QKF393227:QKH393227 QUB393227:QUD393227 RDX393227:RDZ393227 RNT393227:RNV393227 RXP393227:RXR393227 SHL393227:SHN393227 SRH393227:SRJ393227 TBD393227:TBF393227 TKZ393227:TLB393227 TUV393227:TUX393227 UER393227:UET393227 UON393227:UOP393227 UYJ393227:UYL393227 VIF393227:VIH393227 VSB393227:VSD393227 WBX393227:WBZ393227 WLT393227:WLV393227 WVP393227:WVR393227 H458763:J458763 JD458763:JF458763 SZ458763:TB458763 ACV458763:ACX458763 AMR458763:AMT458763 AWN458763:AWP458763 BGJ458763:BGL458763 BQF458763:BQH458763 CAB458763:CAD458763 CJX458763:CJZ458763 CTT458763:CTV458763 DDP458763:DDR458763 DNL458763:DNN458763 DXH458763:DXJ458763 EHD458763:EHF458763 EQZ458763:ERB458763 FAV458763:FAX458763 FKR458763:FKT458763 FUN458763:FUP458763 GEJ458763:GEL458763 GOF458763:GOH458763 GYB458763:GYD458763 HHX458763:HHZ458763 HRT458763:HRV458763 IBP458763:IBR458763 ILL458763:ILN458763 IVH458763:IVJ458763 JFD458763:JFF458763 JOZ458763:JPB458763 JYV458763:JYX458763 KIR458763:KIT458763 KSN458763:KSP458763 LCJ458763:LCL458763 LMF458763:LMH458763 LWB458763:LWD458763 MFX458763:MFZ458763 MPT458763:MPV458763 MZP458763:MZR458763 NJL458763:NJN458763 NTH458763:NTJ458763 ODD458763:ODF458763 OMZ458763:ONB458763 OWV458763:OWX458763 PGR458763:PGT458763 PQN458763:PQP458763 QAJ458763:QAL458763 QKF458763:QKH458763 QUB458763:QUD458763 RDX458763:RDZ458763 RNT458763:RNV458763 RXP458763:RXR458763 SHL458763:SHN458763 SRH458763:SRJ458763 TBD458763:TBF458763 TKZ458763:TLB458763 TUV458763:TUX458763 UER458763:UET458763 UON458763:UOP458763 UYJ458763:UYL458763 VIF458763:VIH458763 VSB458763:VSD458763 WBX458763:WBZ458763 WLT458763:WLV458763 WVP458763:WVR458763 H524299:J524299 JD524299:JF524299 SZ524299:TB524299 ACV524299:ACX524299 AMR524299:AMT524299 AWN524299:AWP524299 BGJ524299:BGL524299 BQF524299:BQH524299 CAB524299:CAD524299 CJX524299:CJZ524299 CTT524299:CTV524299 DDP524299:DDR524299 DNL524299:DNN524299 DXH524299:DXJ524299 EHD524299:EHF524299 EQZ524299:ERB524299 FAV524299:FAX524299 FKR524299:FKT524299 FUN524299:FUP524299 GEJ524299:GEL524299 GOF524299:GOH524299 GYB524299:GYD524299 HHX524299:HHZ524299 HRT524299:HRV524299 IBP524299:IBR524299 ILL524299:ILN524299 IVH524299:IVJ524299 JFD524299:JFF524299 JOZ524299:JPB524299 JYV524299:JYX524299 KIR524299:KIT524299 KSN524299:KSP524299 LCJ524299:LCL524299 LMF524299:LMH524299 LWB524299:LWD524299 MFX524299:MFZ524299 MPT524299:MPV524299 MZP524299:MZR524299 NJL524299:NJN524299 NTH524299:NTJ524299 ODD524299:ODF524299 OMZ524299:ONB524299 OWV524299:OWX524299 PGR524299:PGT524299 PQN524299:PQP524299 QAJ524299:QAL524299 QKF524299:QKH524299 QUB524299:QUD524299 RDX524299:RDZ524299 RNT524299:RNV524299 RXP524299:RXR524299 SHL524299:SHN524299 SRH524299:SRJ524299 TBD524299:TBF524299 TKZ524299:TLB524299 TUV524299:TUX524299 UER524299:UET524299 UON524299:UOP524299 UYJ524299:UYL524299 VIF524299:VIH524299 VSB524299:VSD524299 WBX524299:WBZ524299 WLT524299:WLV524299 WVP524299:WVR524299 H589835:J589835 JD589835:JF589835 SZ589835:TB589835 ACV589835:ACX589835 AMR589835:AMT589835 AWN589835:AWP589835 BGJ589835:BGL589835 BQF589835:BQH589835 CAB589835:CAD589835 CJX589835:CJZ589835 CTT589835:CTV589835 DDP589835:DDR589835 DNL589835:DNN589835 DXH589835:DXJ589835 EHD589835:EHF589835 EQZ589835:ERB589835 FAV589835:FAX589835 FKR589835:FKT589835 FUN589835:FUP589835 GEJ589835:GEL589835 GOF589835:GOH589835 GYB589835:GYD589835 HHX589835:HHZ589835 HRT589835:HRV589835 IBP589835:IBR589835 ILL589835:ILN589835 IVH589835:IVJ589835 JFD589835:JFF589835 JOZ589835:JPB589835 JYV589835:JYX589835 KIR589835:KIT589835 KSN589835:KSP589835 LCJ589835:LCL589835 LMF589835:LMH589835 LWB589835:LWD589835 MFX589835:MFZ589835 MPT589835:MPV589835 MZP589835:MZR589835 NJL589835:NJN589835 NTH589835:NTJ589835 ODD589835:ODF589835 OMZ589835:ONB589835 OWV589835:OWX589835 PGR589835:PGT589835 PQN589835:PQP589835 QAJ589835:QAL589835 QKF589835:QKH589835 QUB589835:QUD589835 RDX589835:RDZ589835 RNT589835:RNV589835 RXP589835:RXR589835 SHL589835:SHN589835 SRH589835:SRJ589835 TBD589835:TBF589835 TKZ589835:TLB589835 TUV589835:TUX589835 UER589835:UET589835 UON589835:UOP589835 UYJ589835:UYL589835 VIF589835:VIH589835 VSB589835:VSD589835 WBX589835:WBZ589835 WLT589835:WLV589835 WVP589835:WVR589835 H655371:J655371 JD655371:JF655371 SZ655371:TB655371 ACV655371:ACX655371 AMR655371:AMT655371 AWN655371:AWP655371 BGJ655371:BGL655371 BQF655371:BQH655371 CAB655371:CAD655371 CJX655371:CJZ655371 CTT655371:CTV655371 DDP655371:DDR655371 DNL655371:DNN655371 DXH655371:DXJ655371 EHD655371:EHF655371 EQZ655371:ERB655371 FAV655371:FAX655371 FKR655371:FKT655371 FUN655371:FUP655371 GEJ655371:GEL655371 GOF655371:GOH655371 GYB655371:GYD655371 HHX655371:HHZ655371 HRT655371:HRV655371 IBP655371:IBR655371 ILL655371:ILN655371 IVH655371:IVJ655371 JFD655371:JFF655371 JOZ655371:JPB655371 JYV655371:JYX655371 KIR655371:KIT655371 KSN655371:KSP655371 LCJ655371:LCL655371 LMF655371:LMH655371 LWB655371:LWD655371 MFX655371:MFZ655371 MPT655371:MPV655371 MZP655371:MZR655371 NJL655371:NJN655371 NTH655371:NTJ655371 ODD655371:ODF655371 OMZ655371:ONB655371 OWV655371:OWX655371 PGR655371:PGT655371 PQN655371:PQP655371 QAJ655371:QAL655371 QKF655371:QKH655371 QUB655371:QUD655371 RDX655371:RDZ655371 RNT655371:RNV655371 RXP655371:RXR655371 SHL655371:SHN655371 SRH655371:SRJ655371 TBD655371:TBF655371 TKZ655371:TLB655371 TUV655371:TUX655371 UER655371:UET655371 UON655371:UOP655371 UYJ655371:UYL655371 VIF655371:VIH655371 VSB655371:VSD655371 WBX655371:WBZ655371 WLT655371:WLV655371 WVP655371:WVR655371 H720907:J720907 JD720907:JF720907 SZ720907:TB720907 ACV720907:ACX720907 AMR720907:AMT720907 AWN720907:AWP720907 BGJ720907:BGL720907 BQF720907:BQH720907 CAB720907:CAD720907 CJX720907:CJZ720907 CTT720907:CTV720907 DDP720907:DDR720907 DNL720907:DNN720907 DXH720907:DXJ720907 EHD720907:EHF720907 EQZ720907:ERB720907 FAV720907:FAX720907 FKR720907:FKT720907 FUN720907:FUP720907 GEJ720907:GEL720907 GOF720907:GOH720907 GYB720907:GYD720907 HHX720907:HHZ720907 HRT720907:HRV720907 IBP720907:IBR720907 ILL720907:ILN720907 IVH720907:IVJ720907 JFD720907:JFF720907 JOZ720907:JPB720907 JYV720907:JYX720907 KIR720907:KIT720907 KSN720907:KSP720907 LCJ720907:LCL720907 LMF720907:LMH720907 LWB720907:LWD720907 MFX720907:MFZ720907 MPT720907:MPV720907 MZP720907:MZR720907 NJL720907:NJN720907 NTH720907:NTJ720907 ODD720907:ODF720907 OMZ720907:ONB720907 OWV720907:OWX720907 PGR720907:PGT720907 PQN720907:PQP720907 QAJ720907:QAL720907 QKF720907:QKH720907 QUB720907:QUD720907 RDX720907:RDZ720907 RNT720907:RNV720907 RXP720907:RXR720907 SHL720907:SHN720907 SRH720907:SRJ720907 TBD720907:TBF720907 TKZ720907:TLB720907 TUV720907:TUX720907 UER720907:UET720907 UON720907:UOP720907 UYJ720907:UYL720907 VIF720907:VIH720907 VSB720907:VSD720907 WBX720907:WBZ720907 WLT720907:WLV720907 WVP720907:WVR720907 H786443:J786443 JD786443:JF786443 SZ786443:TB786443 ACV786443:ACX786443 AMR786443:AMT786443 AWN786443:AWP786443 BGJ786443:BGL786443 BQF786443:BQH786443 CAB786443:CAD786443 CJX786443:CJZ786443 CTT786443:CTV786443 DDP786443:DDR786443 DNL786443:DNN786443 DXH786443:DXJ786443 EHD786443:EHF786443 EQZ786443:ERB786443 FAV786443:FAX786443 FKR786443:FKT786443 FUN786443:FUP786443 GEJ786443:GEL786443 GOF786443:GOH786443 GYB786443:GYD786443 HHX786443:HHZ786443 HRT786443:HRV786443 IBP786443:IBR786443 ILL786443:ILN786443 IVH786443:IVJ786443 JFD786443:JFF786443 JOZ786443:JPB786443 JYV786443:JYX786443 KIR786443:KIT786443 KSN786443:KSP786443 LCJ786443:LCL786443 LMF786443:LMH786443 LWB786443:LWD786443 MFX786443:MFZ786443 MPT786443:MPV786443 MZP786443:MZR786443 NJL786443:NJN786443 NTH786443:NTJ786443 ODD786443:ODF786443 OMZ786443:ONB786443 OWV786443:OWX786443 PGR786443:PGT786443 PQN786443:PQP786443 QAJ786443:QAL786443 QKF786443:QKH786443 QUB786443:QUD786443 RDX786443:RDZ786443 RNT786443:RNV786443 RXP786443:RXR786443 SHL786443:SHN786443 SRH786443:SRJ786443 TBD786443:TBF786443 TKZ786443:TLB786443 TUV786443:TUX786443 UER786443:UET786443 UON786443:UOP786443 UYJ786443:UYL786443 VIF786443:VIH786443 VSB786443:VSD786443 WBX786443:WBZ786443 WLT786443:WLV786443 WVP786443:WVR786443 H851979:J851979 JD851979:JF851979 SZ851979:TB851979 ACV851979:ACX851979 AMR851979:AMT851979 AWN851979:AWP851979 BGJ851979:BGL851979 BQF851979:BQH851979 CAB851979:CAD851979 CJX851979:CJZ851979 CTT851979:CTV851979 DDP851979:DDR851979 DNL851979:DNN851979 DXH851979:DXJ851979 EHD851979:EHF851979 EQZ851979:ERB851979 FAV851979:FAX851979 FKR851979:FKT851979 FUN851979:FUP851979 GEJ851979:GEL851979 GOF851979:GOH851979 GYB851979:GYD851979 HHX851979:HHZ851979 HRT851979:HRV851979 IBP851979:IBR851979 ILL851979:ILN851979 IVH851979:IVJ851979 JFD851979:JFF851979 JOZ851979:JPB851979 JYV851979:JYX851979 KIR851979:KIT851979 KSN851979:KSP851979 LCJ851979:LCL851979 LMF851979:LMH851979 LWB851979:LWD851979 MFX851979:MFZ851979 MPT851979:MPV851979 MZP851979:MZR851979 NJL851979:NJN851979 NTH851979:NTJ851979 ODD851979:ODF851979 OMZ851979:ONB851979 OWV851979:OWX851979 PGR851979:PGT851979 PQN851979:PQP851979 QAJ851979:QAL851979 QKF851979:QKH851979 QUB851979:QUD851979 RDX851979:RDZ851979 RNT851979:RNV851979 RXP851979:RXR851979 SHL851979:SHN851979 SRH851979:SRJ851979 TBD851979:TBF851979 TKZ851979:TLB851979 TUV851979:TUX851979 UER851979:UET851979 UON851979:UOP851979 UYJ851979:UYL851979 VIF851979:VIH851979 VSB851979:VSD851979 WBX851979:WBZ851979 WLT851979:WLV851979 WVP851979:WVR851979 H917515:J917515 JD917515:JF917515 SZ917515:TB917515 ACV917515:ACX917515 AMR917515:AMT917515 AWN917515:AWP917515 BGJ917515:BGL917515 BQF917515:BQH917515 CAB917515:CAD917515 CJX917515:CJZ917515 CTT917515:CTV917515 DDP917515:DDR917515 DNL917515:DNN917515 DXH917515:DXJ917515 EHD917515:EHF917515 EQZ917515:ERB917515 FAV917515:FAX917515 FKR917515:FKT917515 FUN917515:FUP917515 GEJ917515:GEL917515 GOF917515:GOH917515 GYB917515:GYD917515 HHX917515:HHZ917515 HRT917515:HRV917515 IBP917515:IBR917515 ILL917515:ILN917515 IVH917515:IVJ917515 JFD917515:JFF917515 JOZ917515:JPB917515 JYV917515:JYX917515 KIR917515:KIT917515 KSN917515:KSP917515 LCJ917515:LCL917515 LMF917515:LMH917515 LWB917515:LWD917515 MFX917515:MFZ917515 MPT917515:MPV917515 MZP917515:MZR917515 NJL917515:NJN917515 NTH917515:NTJ917515 ODD917515:ODF917515 OMZ917515:ONB917515 OWV917515:OWX917515 PGR917515:PGT917515 PQN917515:PQP917515 QAJ917515:QAL917515 QKF917515:QKH917515 QUB917515:QUD917515 RDX917515:RDZ917515 RNT917515:RNV917515 RXP917515:RXR917515 SHL917515:SHN917515 SRH917515:SRJ917515 TBD917515:TBF917515 TKZ917515:TLB917515 TUV917515:TUX917515 UER917515:UET917515 UON917515:UOP917515 UYJ917515:UYL917515 VIF917515:VIH917515 VSB917515:VSD917515 WBX917515:WBZ917515 WLT917515:WLV917515 WVP917515:WVR917515 H983051:J983051 JD983051:JF983051 SZ983051:TB983051 ACV983051:ACX983051 AMR983051:AMT983051 AWN983051:AWP983051 BGJ983051:BGL983051 BQF983051:BQH983051 CAB983051:CAD983051 CJX983051:CJZ983051 CTT983051:CTV983051 DDP983051:DDR983051 DNL983051:DNN983051 DXH983051:DXJ983051 EHD983051:EHF983051 EQZ983051:ERB983051 FAV983051:FAX983051 FKR983051:FKT983051 FUN983051:FUP983051 GEJ983051:GEL983051 GOF983051:GOH983051 GYB983051:GYD983051 HHX983051:HHZ983051 HRT983051:HRV983051 IBP983051:IBR983051 ILL983051:ILN983051 IVH983051:IVJ983051 JFD983051:JFF983051 JOZ983051:JPB983051 JYV983051:JYX983051 KIR983051:KIT983051 KSN983051:KSP983051 LCJ983051:LCL983051 LMF983051:LMH983051 LWB983051:LWD983051 MFX983051:MFZ983051 MPT983051:MPV983051 MZP983051:MZR983051 NJL983051:NJN983051 NTH983051:NTJ983051 ODD983051:ODF983051 OMZ983051:ONB983051 OWV983051:OWX983051 PGR983051:PGT983051 PQN983051:PQP983051 QAJ983051:QAL983051 QKF983051:QKH983051 QUB983051:QUD983051 RDX983051:RDZ983051 RNT983051:RNV983051 RXP983051:RXR983051 SHL983051:SHN983051 SRH983051:SRJ983051 TBD983051:TBF983051 TKZ983051:TLB983051 TUV983051:TUX983051 UER983051:UET983051 UON983051:UOP983051 UYJ983051:UYL983051 VIF983051:VIH983051 VSB983051:VSD983051 WBX983051:WBZ983051 WLT983051:WLV983051 WVP983051:WVR983051 E11:F11 JA11:JB11 SW11:SX11 ACS11:ACT11 AMO11:AMP11 AWK11:AWL11 BGG11:BGH11 BQC11:BQD11 BZY11:BZZ11 CJU11:CJV11 CTQ11:CTR11 DDM11:DDN11 DNI11:DNJ11 DXE11:DXF11 EHA11:EHB11 EQW11:EQX11 FAS11:FAT11 FKO11:FKP11 FUK11:FUL11 GEG11:GEH11 GOC11:GOD11 GXY11:GXZ11 HHU11:HHV11 HRQ11:HRR11 IBM11:IBN11 ILI11:ILJ11 IVE11:IVF11 JFA11:JFB11 JOW11:JOX11 JYS11:JYT11 KIO11:KIP11 KSK11:KSL11 LCG11:LCH11 LMC11:LMD11 LVY11:LVZ11 MFU11:MFV11 MPQ11:MPR11 MZM11:MZN11 NJI11:NJJ11 NTE11:NTF11 ODA11:ODB11 OMW11:OMX11 OWS11:OWT11 PGO11:PGP11 PQK11:PQL11 QAG11:QAH11 QKC11:QKD11 QTY11:QTZ11 RDU11:RDV11 RNQ11:RNR11 RXM11:RXN11 SHI11:SHJ11 SRE11:SRF11 TBA11:TBB11 TKW11:TKX11 TUS11:TUT11 UEO11:UEP11 UOK11:UOL11 UYG11:UYH11 VIC11:VID11 VRY11:VRZ11 WBU11:WBV11 WLQ11:WLR11 WVM11:WVN11 E65547:F65547 JA65547:JB65547 SW65547:SX65547 ACS65547:ACT65547 AMO65547:AMP65547 AWK65547:AWL65547 BGG65547:BGH65547 BQC65547:BQD65547 BZY65547:BZZ65547 CJU65547:CJV65547 CTQ65547:CTR65547 DDM65547:DDN65547 DNI65547:DNJ65547 DXE65547:DXF65547 EHA65547:EHB65547 EQW65547:EQX65547 FAS65547:FAT65547 FKO65547:FKP65547 FUK65547:FUL65547 GEG65547:GEH65547 GOC65547:GOD65547 GXY65547:GXZ65547 HHU65547:HHV65547 HRQ65547:HRR65547 IBM65547:IBN65547 ILI65547:ILJ65547 IVE65547:IVF65547 JFA65547:JFB65547 JOW65547:JOX65547 JYS65547:JYT65547 KIO65547:KIP65547 KSK65547:KSL65547 LCG65547:LCH65547 LMC65547:LMD65547 LVY65547:LVZ65547 MFU65547:MFV65547 MPQ65547:MPR65547 MZM65547:MZN65547 NJI65547:NJJ65547 NTE65547:NTF65547 ODA65547:ODB65547 OMW65547:OMX65547 OWS65547:OWT65547 PGO65547:PGP65547 PQK65547:PQL65547 QAG65547:QAH65547 QKC65547:QKD65547 QTY65547:QTZ65547 RDU65547:RDV65547 RNQ65547:RNR65547 RXM65547:RXN65547 SHI65547:SHJ65547 SRE65547:SRF65547 TBA65547:TBB65547 TKW65547:TKX65547 TUS65547:TUT65547 UEO65547:UEP65547 UOK65547:UOL65547 UYG65547:UYH65547 VIC65547:VID65547 VRY65547:VRZ65547 WBU65547:WBV65547 WLQ65547:WLR65547 WVM65547:WVN65547 E131083:F131083 JA131083:JB131083 SW131083:SX131083 ACS131083:ACT131083 AMO131083:AMP131083 AWK131083:AWL131083 BGG131083:BGH131083 BQC131083:BQD131083 BZY131083:BZZ131083 CJU131083:CJV131083 CTQ131083:CTR131083 DDM131083:DDN131083 DNI131083:DNJ131083 DXE131083:DXF131083 EHA131083:EHB131083 EQW131083:EQX131083 FAS131083:FAT131083 FKO131083:FKP131083 FUK131083:FUL131083 GEG131083:GEH131083 GOC131083:GOD131083 GXY131083:GXZ131083 HHU131083:HHV131083 HRQ131083:HRR131083 IBM131083:IBN131083 ILI131083:ILJ131083 IVE131083:IVF131083 JFA131083:JFB131083 JOW131083:JOX131083 JYS131083:JYT131083 KIO131083:KIP131083 KSK131083:KSL131083 LCG131083:LCH131083 LMC131083:LMD131083 LVY131083:LVZ131083 MFU131083:MFV131083 MPQ131083:MPR131083 MZM131083:MZN131083 NJI131083:NJJ131083 NTE131083:NTF131083 ODA131083:ODB131083 OMW131083:OMX131083 OWS131083:OWT131083 PGO131083:PGP131083 PQK131083:PQL131083 QAG131083:QAH131083 QKC131083:QKD131083 QTY131083:QTZ131083 RDU131083:RDV131083 RNQ131083:RNR131083 RXM131083:RXN131083 SHI131083:SHJ131083 SRE131083:SRF131083 TBA131083:TBB131083 TKW131083:TKX131083 TUS131083:TUT131083 UEO131083:UEP131083 UOK131083:UOL131083 UYG131083:UYH131083 VIC131083:VID131083 VRY131083:VRZ131083 WBU131083:WBV131083 WLQ131083:WLR131083 WVM131083:WVN131083 E196619:F196619 JA196619:JB196619 SW196619:SX196619 ACS196619:ACT196619 AMO196619:AMP196619 AWK196619:AWL196619 BGG196619:BGH196619 BQC196619:BQD196619 BZY196619:BZZ196619 CJU196619:CJV196619 CTQ196619:CTR196619 DDM196619:DDN196619 DNI196619:DNJ196619 DXE196619:DXF196619 EHA196619:EHB196619 EQW196619:EQX196619 FAS196619:FAT196619 FKO196619:FKP196619 FUK196619:FUL196619 GEG196619:GEH196619 GOC196619:GOD196619 GXY196619:GXZ196619 HHU196619:HHV196619 HRQ196619:HRR196619 IBM196619:IBN196619 ILI196619:ILJ196619 IVE196619:IVF196619 JFA196619:JFB196619 JOW196619:JOX196619 JYS196619:JYT196619 KIO196619:KIP196619 KSK196619:KSL196619 LCG196619:LCH196619 LMC196619:LMD196619 LVY196619:LVZ196619 MFU196619:MFV196619 MPQ196619:MPR196619 MZM196619:MZN196619 NJI196619:NJJ196619 NTE196619:NTF196619 ODA196619:ODB196619 OMW196619:OMX196619 OWS196619:OWT196619 PGO196619:PGP196619 PQK196619:PQL196619 QAG196619:QAH196619 QKC196619:QKD196619 QTY196619:QTZ196619 RDU196619:RDV196619 RNQ196619:RNR196619 RXM196619:RXN196619 SHI196619:SHJ196619 SRE196619:SRF196619 TBA196619:TBB196619 TKW196619:TKX196619 TUS196619:TUT196619 UEO196619:UEP196619 UOK196619:UOL196619 UYG196619:UYH196619 VIC196619:VID196619 VRY196619:VRZ196619 WBU196619:WBV196619 WLQ196619:WLR196619 WVM196619:WVN196619 E262155:F262155 JA262155:JB262155 SW262155:SX262155 ACS262155:ACT262155 AMO262155:AMP262155 AWK262155:AWL262155 BGG262155:BGH262155 BQC262155:BQD262155 BZY262155:BZZ262155 CJU262155:CJV262155 CTQ262155:CTR262155 DDM262155:DDN262155 DNI262155:DNJ262155 DXE262155:DXF262155 EHA262155:EHB262155 EQW262155:EQX262155 FAS262155:FAT262155 FKO262155:FKP262155 FUK262155:FUL262155 GEG262155:GEH262155 GOC262155:GOD262155 GXY262155:GXZ262155 HHU262155:HHV262155 HRQ262155:HRR262155 IBM262155:IBN262155 ILI262155:ILJ262155 IVE262155:IVF262155 JFA262155:JFB262155 JOW262155:JOX262155 JYS262155:JYT262155 KIO262155:KIP262155 KSK262155:KSL262155 LCG262155:LCH262155 LMC262155:LMD262155 LVY262155:LVZ262155 MFU262155:MFV262155 MPQ262155:MPR262155 MZM262155:MZN262155 NJI262155:NJJ262155 NTE262155:NTF262155 ODA262155:ODB262155 OMW262155:OMX262155 OWS262155:OWT262155 PGO262155:PGP262155 PQK262155:PQL262155 QAG262155:QAH262155 QKC262155:QKD262155 QTY262155:QTZ262155 RDU262155:RDV262155 RNQ262155:RNR262155 RXM262155:RXN262155 SHI262155:SHJ262155 SRE262155:SRF262155 TBA262155:TBB262155 TKW262155:TKX262155 TUS262155:TUT262155 UEO262155:UEP262155 UOK262155:UOL262155 UYG262155:UYH262155 VIC262155:VID262155 VRY262155:VRZ262155 WBU262155:WBV262155 WLQ262155:WLR262155 WVM262155:WVN262155 E327691:F327691 JA327691:JB327691 SW327691:SX327691 ACS327691:ACT327691 AMO327691:AMP327691 AWK327691:AWL327691 BGG327691:BGH327691 BQC327691:BQD327691 BZY327691:BZZ327691 CJU327691:CJV327691 CTQ327691:CTR327691 DDM327691:DDN327691 DNI327691:DNJ327691 DXE327691:DXF327691 EHA327691:EHB327691 EQW327691:EQX327691 FAS327691:FAT327691 FKO327691:FKP327691 FUK327691:FUL327691 GEG327691:GEH327691 GOC327691:GOD327691 GXY327691:GXZ327691 HHU327691:HHV327691 HRQ327691:HRR327691 IBM327691:IBN327691 ILI327691:ILJ327691 IVE327691:IVF327691 JFA327691:JFB327691 JOW327691:JOX327691 JYS327691:JYT327691 KIO327691:KIP327691 KSK327691:KSL327691 LCG327691:LCH327691 LMC327691:LMD327691 LVY327691:LVZ327691 MFU327691:MFV327691 MPQ327691:MPR327691 MZM327691:MZN327691 NJI327691:NJJ327691 NTE327691:NTF327691 ODA327691:ODB327691 OMW327691:OMX327691 OWS327691:OWT327691 PGO327691:PGP327691 PQK327691:PQL327691 QAG327691:QAH327691 QKC327691:QKD327691 QTY327691:QTZ327691 RDU327691:RDV327691 RNQ327691:RNR327691 RXM327691:RXN327691 SHI327691:SHJ327691 SRE327691:SRF327691 TBA327691:TBB327691 TKW327691:TKX327691 TUS327691:TUT327691 UEO327691:UEP327691 UOK327691:UOL327691 UYG327691:UYH327691 VIC327691:VID327691 VRY327691:VRZ327691 WBU327691:WBV327691 WLQ327691:WLR327691 WVM327691:WVN327691 E393227:F393227 JA393227:JB393227 SW393227:SX393227 ACS393227:ACT393227 AMO393227:AMP393227 AWK393227:AWL393227 BGG393227:BGH393227 BQC393227:BQD393227 BZY393227:BZZ393227 CJU393227:CJV393227 CTQ393227:CTR393227 DDM393227:DDN393227 DNI393227:DNJ393227 DXE393227:DXF393227 EHA393227:EHB393227 EQW393227:EQX393227 FAS393227:FAT393227 FKO393227:FKP393227 FUK393227:FUL393227 GEG393227:GEH393227 GOC393227:GOD393227 GXY393227:GXZ393227 HHU393227:HHV393227 HRQ393227:HRR393227 IBM393227:IBN393227 ILI393227:ILJ393227 IVE393227:IVF393227 JFA393227:JFB393227 JOW393227:JOX393227 JYS393227:JYT393227 KIO393227:KIP393227 KSK393227:KSL393227 LCG393227:LCH393227 LMC393227:LMD393227 LVY393227:LVZ393227 MFU393227:MFV393227 MPQ393227:MPR393227 MZM393227:MZN393227 NJI393227:NJJ393227 NTE393227:NTF393227 ODA393227:ODB393227 OMW393227:OMX393227 OWS393227:OWT393227 PGO393227:PGP393227 PQK393227:PQL393227 QAG393227:QAH393227 QKC393227:QKD393227 QTY393227:QTZ393227 RDU393227:RDV393227 RNQ393227:RNR393227 RXM393227:RXN393227 SHI393227:SHJ393227 SRE393227:SRF393227 TBA393227:TBB393227 TKW393227:TKX393227 TUS393227:TUT393227 UEO393227:UEP393227 UOK393227:UOL393227 UYG393227:UYH393227 VIC393227:VID393227 VRY393227:VRZ393227 WBU393227:WBV393227 WLQ393227:WLR393227 WVM393227:WVN393227 E458763:F458763 JA458763:JB458763 SW458763:SX458763 ACS458763:ACT458763 AMO458763:AMP458763 AWK458763:AWL458763 BGG458763:BGH458763 BQC458763:BQD458763 BZY458763:BZZ458763 CJU458763:CJV458763 CTQ458763:CTR458763 DDM458763:DDN458763 DNI458763:DNJ458763 DXE458763:DXF458763 EHA458763:EHB458763 EQW458763:EQX458763 FAS458763:FAT458763 FKO458763:FKP458763 FUK458763:FUL458763 GEG458763:GEH458763 GOC458763:GOD458763 GXY458763:GXZ458763 HHU458763:HHV458763 HRQ458763:HRR458763 IBM458763:IBN458763 ILI458763:ILJ458763 IVE458763:IVF458763 JFA458763:JFB458763 JOW458763:JOX458763 JYS458763:JYT458763 KIO458763:KIP458763 KSK458763:KSL458763 LCG458763:LCH458763 LMC458763:LMD458763 LVY458763:LVZ458763 MFU458763:MFV458763 MPQ458763:MPR458763 MZM458763:MZN458763 NJI458763:NJJ458763 NTE458763:NTF458763 ODA458763:ODB458763 OMW458763:OMX458763 OWS458763:OWT458763 PGO458763:PGP458763 PQK458763:PQL458763 QAG458763:QAH458763 QKC458763:QKD458763 QTY458763:QTZ458763 RDU458763:RDV458763 RNQ458763:RNR458763 RXM458763:RXN458763 SHI458763:SHJ458763 SRE458763:SRF458763 TBA458763:TBB458763 TKW458763:TKX458763 TUS458763:TUT458763 UEO458763:UEP458763 UOK458763:UOL458763 UYG458763:UYH458763 VIC458763:VID458763 VRY458763:VRZ458763 WBU458763:WBV458763 WLQ458763:WLR458763 WVM458763:WVN458763 E524299:F524299 JA524299:JB524299 SW524299:SX524299 ACS524299:ACT524299 AMO524299:AMP524299 AWK524299:AWL524299 BGG524299:BGH524299 BQC524299:BQD524299 BZY524299:BZZ524299 CJU524299:CJV524299 CTQ524299:CTR524299 DDM524299:DDN524299 DNI524299:DNJ524299 DXE524299:DXF524299 EHA524299:EHB524299 EQW524299:EQX524299 FAS524299:FAT524299 FKO524299:FKP524299 FUK524299:FUL524299 GEG524299:GEH524299 GOC524299:GOD524299 GXY524299:GXZ524299 HHU524299:HHV524299 HRQ524299:HRR524299 IBM524299:IBN524299 ILI524299:ILJ524299 IVE524299:IVF524299 JFA524299:JFB524299 JOW524299:JOX524299 JYS524299:JYT524299 KIO524299:KIP524299 KSK524299:KSL524299 LCG524299:LCH524299 LMC524299:LMD524299 LVY524299:LVZ524299 MFU524299:MFV524299 MPQ524299:MPR524299 MZM524299:MZN524299 NJI524299:NJJ524299 NTE524299:NTF524299 ODA524299:ODB524299 OMW524299:OMX524299 OWS524299:OWT524299 PGO524299:PGP524299 PQK524299:PQL524299 QAG524299:QAH524299 QKC524299:QKD524299 QTY524299:QTZ524299 RDU524299:RDV524299 RNQ524299:RNR524299 RXM524299:RXN524299 SHI524299:SHJ524299 SRE524299:SRF524299 TBA524299:TBB524299 TKW524299:TKX524299 TUS524299:TUT524299 UEO524299:UEP524299 UOK524299:UOL524299 UYG524299:UYH524299 VIC524299:VID524299 VRY524299:VRZ524299 WBU524299:WBV524299 WLQ524299:WLR524299 WVM524299:WVN524299 E589835:F589835 JA589835:JB589835 SW589835:SX589835 ACS589835:ACT589835 AMO589835:AMP589835 AWK589835:AWL589835 BGG589835:BGH589835 BQC589835:BQD589835 BZY589835:BZZ589835 CJU589835:CJV589835 CTQ589835:CTR589835 DDM589835:DDN589835 DNI589835:DNJ589835 DXE589835:DXF589835 EHA589835:EHB589835 EQW589835:EQX589835 FAS589835:FAT589835 FKO589835:FKP589835 FUK589835:FUL589835 GEG589835:GEH589835 GOC589835:GOD589835 GXY589835:GXZ589835 HHU589835:HHV589835 HRQ589835:HRR589835 IBM589835:IBN589835 ILI589835:ILJ589835 IVE589835:IVF589835 JFA589835:JFB589835 JOW589835:JOX589835 JYS589835:JYT589835 KIO589835:KIP589835 KSK589835:KSL589835 LCG589835:LCH589835 LMC589835:LMD589835 LVY589835:LVZ589835 MFU589835:MFV589835 MPQ589835:MPR589835 MZM589835:MZN589835 NJI589835:NJJ589835 NTE589835:NTF589835 ODA589835:ODB589835 OMW589835:OMX589835 OWS589835:OWT589835 PGO589835:PGP589835 PQK589835:PQL589835 QAG589835:QAH589835 QKC589835:QKD589835 QTY589835:QTZ589835 RDU589835:RDV589835 RNQ589835:RNR589835 RXM589835:RXN589835 SHI589835:SHJ589835 SRE589835:SRF589835 TBA589835:TBB589835 TKW589835:TKX589835 TUS589835:TUT589835 UEO589835:UEP589835 UOK589835:UOL589835 UYG589835:UYH589835 VIC589835:VID589835 VRY589835:VRZ589835 WBU589835:WBV589835 WLQ589835:WLR589835 WVM589835:WVN589835 E655371:F655371 JA655371:JB655371 SW655371:SX655371 ACS655371:ACT655371 AMO655371:AMP655371 AWK655371:AWL655371 BGG655371:BGH655371 BQC655371:BQD655371 BZY655371:BZZ655371 CJU655371:CJV655371 CTQ655371:CTR655371 DDM655371:DDN655371 DNI655371:DNJ655371 DXE655371:DXF655371 EHA655371:EHB655371 EQW655371:EQX655371 FAS655371:FAT655371 FKO655371:FKP655371 FUK655371:FUL655371 GEG655371:GEH655371 GOC655371:GOD655371 GXY655371:GXZ655371 HHU655371:HHV655371 HRQ655371:HRR655371 IBM655371:IBN655371 ILI655371:ILJ655371 IVE655371:IVF655371 JFA655371:JFB655371 JOW655371:JOX655371 JYS655371:JYT655371 KIO655371:KIP655371 KSK655371:KSL655371 LCG655371:LCH655371 LMC655371:LMD655371 LVY655371:LVZ655371 MFU655371:MFV655371 MPQ655371:MPR655371 MZM655371:MZN655371 NJI655371:NJJ655371 NTE655371:NTF655371 ODA655371:ODB655371 OMW655371:OMX655371 OWS655371:OWT655371 PGO655371:PGP655371 PQK655371:PQL655371 QAG655371:QAH655371 QKC655371:QKD655371 QTY655371:QTZ655371 RDU655371:RDV655371 RNQ655371:RNR655371 RXM655371:RXN655371 SHI655371:SHJ655371 SRE655371:SRF655371 TBA655371:TBB655371 TKW655371:TKX655371 TUS655371:TUT655371 UEO655371:UEP655371 UOK655371:UOL655371 UYG655371:UYH655371 VIC655371:VID655371 VRY655371:VRZ655371 WBU655371:WBV655371 WLQ655371:WLR655371 WVM655371:WVN655371 E720907:F720907 JA720907:JB720907 SW720907:SX720907 ACS720907:ACT720907 AMO720907:AMP720907 AWK720907:AWL720907 BGG720907:BGH720907 BQC720907:BQD720907 BZY720907:BZZ720907 CJU720907:CJV720907 CTQ720907:CTR720907 DDM720907:DDN720907 DNI720907:DNJ720907 DXE720907:DXF720907 EHA720907:EHB720907 EQW720907:EQX720907 FAS720907:FAT720907 FKO720907:FKP720907 FUK720907:FUL720907 GEG720907:GEH720907 GOC720907:GOD720907 GXY720907:GXZ720907 HHU720907:HHV720907 HRQ720907:HRR720907 IBM720907:IBN720907 ILI720907:ILJ720907 IVE720907:IVF720907 JFA720907:JFB720907 JOW720907:JOX720907 JYS720907:JYT720907 KIO720907:KIP720907 KSK720907:KSL720907 LCG720907:LCH720907 LMC720907:LMD720907 LVY720907:LVZ720907 MFU720907:MFV720907 MPQ720907:MPR720907 MZM720907:MZN720907 NJI720907:NJJ720907 NTE720907:NTF720907 ODA720907:ODB720907 OMW720907:OMX720907 OWS720907:OWT720907 PGO720907:PGP720907 PQK720907:PQL720907 QAG720907:QAH720907 QKC720907:QKD720907 QTY720907:QTZ720907 RDU720907:RDV720907 RNQ720907:RNR720907 RXM720907:RXN720907 SHI720907:SHJ720907 SRE720907:SRF720907 TBA720907:TBB720907 TKW720907:TKX720907 TUS720907:TUT720907 UEO720907:UEP720907 UOK720907:UOL720907 UYG720907:UYH720907 VIC720907:VID720907 VRY720907:VRZ720907 WBU720907:WBV720907 WLQ720907:WLR720907 WVM720907:WVN720907 E786443:F786443 JA786443:JB786443 SW786443:SX786443 ACS786443:ACT786443 AMO786443:AMP786443 AWK786443:AWL786443 BGG786443:BGH786443 BQC786443:BQD786443 BZY786443:BZZ786443 CJU786443:CJV786443 CTQ786443:CTR786443 DDM786443:DDN786443 DNI786443:DNJ786443 DXE786443:DXF786443 EHA786443:EHB786443 EQW786443:EQX786443 FAS786443:FAT786443 FKO786443:FKP786443 FUK786443:FUL786443 GEG786443:GEH786443 GOC786443:GOD786443 GXY786443:GXZ786443 HHU786443:HHV786443 HRQ786443:HRR786443 IBM786443:IBN786443 ILI786443:ILJ786443 IVE786443:IVF786443 JFA786443:JFB786443 JOW786443:JOX786443 JYS786443:JYT786443 KIO786443:KIP786443 KSK786443:KSL786443 LCG786443:LCH786443 LMC786443:LMD786443 LVY786443:LVZ786443 MFU786443:MFV786443 MPQ786443:MPR786443 MZM786443:MZN786443 NJI786443:NJJ786443 NTE786443:NTF786443 ODA786443:ODB786443 OMW786443:OMX786443 OWS786443:OWT786443 PGO786443:PGP786443 PQK786443:PQL786443 QAG786443:QAH786443 QKC786443:QKD786443 QTY786443:QTZ786443 RDU786443:RDV786443 RNQ786443:RNR786443 RXM786443:RXN786443 SHI786443:SHJ786443 SRE786443:SRF786443 TBA786443:TBB786443 TKW786443:TKX786443 TUS786443:TUT786443 UEO786443:UEP786443 UOK786443:UOL786443 UYG786443:UYH786443 VIC786443:VID786443 VRY786443:VRZ786443 WBU786443:WBV786443 WLQ786443:WLR786443 WVM786443:WVN786443 E851979:F851979 JA851979:JB851979 SW851979:SX851979 ACS851979:ACT851979 AMO851979:AMP851979 AWK851979:AWL851979 BGG851979:BGH851979 BQC851979:BQD851979 BZY851979:BZZ851979 CJU851979:CJV851979 CTQ851979:CTR851979 DDM851979:DDN851979 DNI851979:DNJ851979 DXE851979:DXF851979 EHA851979:EHB851979 EQW851979:EQX851979 FAS851979:FAT851979 FKO851979:FKP851979 FUK851979:FUL851979 GEG851979:GEH851979 GOC851979:GOD851979 GXY851979:GXZ851979 HHU851979:HHV851979 HRQ851979:HRR851979 IBM851979:IBN851979 ILI851979:ILJ851979 IVE851979:IVF851979 JFA851979:JFB851979 JOW851979:JOX851979 JYS851979:JYT851979 KIO851979:KIP851979 KSK851979:KSL851979 LCG851979:LCH851979 LMC851979:LMD851979 LVY851979:LVZ851979 MFU851979:MFV851979 MPQ851979:MPR851979 MZM851979:MZN851979 NJI851979:NJJ851979 NTE851979:NTF851979 ODA851979:ODB851979 OMW851979:OMX851979 OWS851979:OWT851979 PGO851979:PGP851979 PQK851979:PQL851979 QAG851979:QAH851979 QKC851979:QKD851979 QTY851979:QTZ851979 RDU851979:RDV851979 RNQ851979:RNR851979 RXM851979:RXN851979 SHI851979:SHJ851979 SRE851979:SRF851979 TBA851979:TBB851979 TKW851979:TKX851979 TUS851979:TUT851979 UEO851979:UEP851979 UOK851979:UOL851979 UYG851979:UYH851979 VIC851979:VID851979 VRY851979:VRZ851979 WBU851979:WBV851979 WLQ851979:WLR851979 WVM851979:WVN851979 E917515:F917515 JA917515:JB917515 SW917515:SX917515 ACS917515:ACT917515 AMO917515:AMP917515 AWK917515:AWL917515 BGG917515:BGH917515 BQC917515:BQD917515 BZY917515:BZZ917515 CJU917515:CJV917515 CTQ917515:CTR917515 DDM917515:DDN917515 DNI917515:DNJ917515 DXE917515:DXF917515 EHA917515:EHB917515 EQW917515:EQX917515 FAS917515:FAT917515 FKO917515:FKP917515 FUK917515:FUL917515 GEG917515:GEH917515 GOC917515:GOD917515 GXY917515:GXZ917515 HHU917515:HHV917515 HRQ917515:HRR917515 IBM917515:IBN917515 ILI917515:ILJ917515 IVE917515:IVF917515 JFA917515:JFB917515 JOW917515:JOX917515 JYS917515:JYT917515 KIO917515:KIP917515 KSK917515:KSL917515 LCG917515:LCH917515 LMC917515:LMD917515 LVY917515:LVZ917515 MFU917515:MFV917515 MPQ917515:MPR917515 MZM917515:MZN917515 NJI917515:NJJ917515 NTE917515:NTF917515 ODA917515:ODB917515 OMW917515:OMX917515 OWS917515:OWT917515 PGO917515:PGP917515 PQK917515:PQL917515 QAG917515:QAH917515 QKC917515:QKD917515 QTY917515:QTZ917515 RDU917515:RDV917515 RNQ917515:RNR917515 RXM917515:RXN917515 SHI917515:SHJ917515 SRE917515:SRF917515 TBA917515:TBB917515 TKW917515:TKX917515 TUS917515:TUT917515 UEO917515:UEP917515 UOK917515:UOL917515 UYG917515:UYH917515 VIC917515:VID917515 VRY917515:VRZ917515 WBU917515:WBV917515 WLQ917515:WLR917515 WVM917515:WVN917515 E983051:F983051 JA983051:JB983051 SW983051:SX983051 ACS983051:ACT983051 AMO983051:AMP983051 AWK983051:AWL983051 BGG983051:BGH983051 BQC983051:BQD983051 BZY983051:BZZ983051 CJU983051:CJV983051 CTQ983051:CTR983051 DDM983051:DDN983051 DNI983051:DNJ983051 DXE983051:DXF983051 EHA983051:EHB983051 EQW983051:EQX983051 FAS983051:FAT983051 FKO983051:FKP983051 FUK983051:FUL983051 GEG983051:GEH983051 GOC983051:GOD983051 GXY983051:GXZ983051 HHU983051:HHV983051 HRQ983051:HRR983051 IBM983051:IBN983051 ILI983051:ILJ983051 IVE983051:IVF983051 JFA983051:JFB983051 JOW983051:JOX983051 JYS983051:JYT983051 KIO983051:KIP983051 KSK983051:KSL983051 LCG983051:LCH983051 LMC983051:LMD983051 LVY983051:LVZ983051 MFU983051:MFV983051 MPQ983051:MPR983051 MZM983051:MZN983051 NJI983051:NJJ983051 NTE983051:NTF983051 ODA983051:ODB983051 OMW983051:OMX983051 OWS983051:OWT983051 PGO983051:PGP983051 PQK983051:PQL983051 QAG983051:QAH983051 QKC983051:QKD983051 QTY983051:QTZ983051 RDU983051:RDV983051 RNQ983051:RNR983051 RXM983051:RXN983051 SHI983051:SHJ983051 SRE983051:SRF983051 TBA983051:TBB983051 TKW983051:TKX983051 TUS983051:TUT983051 UEO983051:UEP983051 UOK983051:UOL983051 UYG983051:UYH983051 VIC983051:VID983051 VRY983051:VRZ983051 WBU983051:WBV983051 WLQ983051:WLR983051 WVM983051:WVN983051 F13:I13 JB13:JE13 SX13:TA13 ACT13:ACW13 AMP13:AMS13 AWL13:AWO13 BGH13:BGK13 BQD13:BQG13 BZZ13:CAC13 CJV13:CJY13 CTR13:CTU13 DDN13:DDQ13 DNJ13:DNM13 DXF13:DXI13 EHB13:EHE13 EQX13:ERA13 FAT13:FAW13 FKP13:FKS13 FUL13:FUO13 GEH13:GEK13 GOD13:GOG13 GXZ13:GYC13 HHV13:HHY13 HRR13:HRU13 IBN13:IBQ13 ILJ13:ILM13 IVF13:IVI13 JFB13:JFE13 JOX13:JPA13 JYT13:JYW13 KIP13:KIS13 KSL13:KSO13 LCH13:LCK13 LMD13:LMG13 LVZ13:LWC13 MFV13:MFY13 MPR13:MPU13 MZN13:MZQ13 NJJ13:NJM13 NTF13:NTI13 ODB13:ODE13 OMX13:ONA13 OWT13:OWW13 PGP13:PGS13 PQL13:PQO13 QAH13:QAK13 QKD13:QKG13 QTZ13:QUC13 RDV13:RDY13 RNR13:RNU13 RXN13:RXQ13 SHJ13:SHM13 SRF13:SRI13 TBB13:TBE13 TKX13:TLA13 TUT13:TUW13 UEP13:UES13 UOL13:UOO13 UYH13:UYK13 VID13:VIG13 VRZ13:VSC13 WBV13:WBY13 WLR13:WLU13 WVN13:WVQ13 F65549:I65549 JB65549:JE65549 SX65549:TA65549 ACT65549:ACW65549 AMP65549:AMS65549 AWL65549:AWO65549 BGH65549:BGK65549 BQD65549:BQG65549 BZZ65549:CAC65549 CJV65549:CJY65549 CTR65549:CTU65549 DDN65549:DDQ65549 DNJ65549:DNM65549 DXF65549:DXI65549 EHB65549:EHE65549 EQX65549:ERA65549 FAT65549:FAW65549 FKP65549:FKS65549 FUL65549:FUO65549 GEH65549:GEK65549 GOD65549:GOG65549 GXZ65549:GYC65549 HHV65549:HHY65549 HRR65549:HRU65549 IBN65549:IBQ65549 ILJ65549:ILM65549 IVF65549:IVI65549 JFB65549:JFE65549 JOX65549:JPA65549 JYT65549:JYW65549 KIP65549:KIS65549 KSL65549:KSO65549 LCH65549:LCK65549 LMD65549:LMG65549 LVZ65549:LWC65549 MFV65549:MFY65549 MPR65549:MPU65549 MZN65549:MZQ65549 NJJ65549:NJM65549 NTF65549:NTI65549 ODB65549:ODE65549 OMX65549:ONA65549 OWT65549:OWW65549 PGP65549:PGS65549 PQL65549:PQO65549 QAH65549:QAK65549 QKD65549:QKG65549 QTZ65549:QUC65549 RDV65549:RDY65549 RNR65549:RNU65549 RXN65549:RXQ65549 SHJ65549:SHM65549 SRF65549:SRI65549 TBB65549:TBE65549 TKX65549:TLA65549 TUT65549:TUW65549 UEP65549:UES65549 UOL65549:UOO65549 UYH65549:UYK65549 VID65549:VIG65549 VRZ65549:VSC65549 WBV65549:WBY65549 WLR65549:WLU65549 WVN65549:WVQ65549 F131085:I131085 JB131085:JE131085 SX131085:TA131085 ACT131085:ACW131085 AMP131085:AMS131085 AWL131085:AWO131085 BGH131085:BGK131085 BQD131085:BQG131085 BZZ131085:CAC131085 CJV131085:CJY131085 CTR131085:CTU131085 DDN131085:DDQ131085 DNJ131085:DNM131085 DXF131085:DXI131085 EHB131085:EHE131085 EQX131085:ERA131085 FAT131085:FAW131085 FKP131085:FKS131085 FUL131085:FUO131085 GEH131085:GEK131085 GOD131085:GOG131085 GXZ131085:GYC131085 HHV131085:HHY131085 HRR131085:HRU131085 IBN131085:IBQ131085 ILJ131085:ILM131085 IVF131085:IVI131085 JFB131085:JFE131085 JOX131085:JPA131085 JYT131085:JYW131085 KIP131085:KIS131085 KSL131085:KSO131085 LCH131085:LCK131085 LMD131085:LMG131085 LVZ131085:LWC131085 MFV131085:MFY131085 MPR131085:MPU131085 MZN131085:MZQ131085 NJJ131085:NJM131085 NTF131085:NTI131085 ODB131085:ODE131085 OMX131085:ONA131085 OWT131085:OWW131085 PGP131085:PGS131085 PQL131085:PQO131085 QAH131085:QAK131085 QKD131085:QKG131085 QTZ131085:QUC131085 RDV131085:RDY131085 RNR131085:RNU131085 RXN131085:RXQ131085 SHJ131085:SHM131085 SRF131085:SRI131085 TBB131085:TBE131085 TKX131085:TLA131085 TUT131085:TUW131085 UEP131085:UES131085 UOL131085:UOO131085 UYH131085:UYK131085 VID131085:VIG131085 VRZ131085:VSC131085 WBV131085:WBY131085 WLR131085:WLU131085 WVN131085:WVQ131085 F196621:I196621 JB196621:JE196621 SX196621:TA196621 ACT196621:ACW196621 AMP196621:AMS196621 AWL196621:AWO196621 BGH196621:BGK196621 BQD196621:BQG196621 BZZ196621:CAC196621 CJV196621:CJY196621 CTR196621:CTU196621 DDN196621:DDQ196621 DNJ196621:DNM196621 DXF196621:DXI196621 EHB196621:EHE196621 EQX196621:ERA196621 FAT196621:FAW196621 FKP196621:FKS196621 FUL196621:FUO196621 GEH196621:GEK196621 GOD196621:GOG196621 GXZ196621:GYC196621 HHV196621:HHY196621 HRR196621:HRU196621 IBN196621:IBQ196621 ILJ196621:ILM196621 IVF196621:IVI196621 JFB196621:JFE196621 JOX196621:JPA196621 JYT196621:JYW196621 KIP196621:KIS196621 KSL196621:KSO196621 LCH196621:LCK196621 LMD196621:LMG196621 LVZ196621:LWC196621 MFV196621:MFY196621 MPR196621:MPU196621 MZN196621:MZQ196621 NJJ196621:NJM196621 NTF196621:NTI196621 ODB196621:ODE196621 OMX196621:ONA196621 OWT196621:OWW196621 PGP196621:PGS196621 PQL196621:PQO196621 QAH196621:QAK196621 QKD196621:QKG196621 QTZ196621:QUC196621 RDV196621:RDY196621 RNR196621:RNU196621 RXN196621:RXQ196621 SHJ196621:SHM196621 SRF196621:SRI196621 TBB196621:TBE196621 TKX196621:TLA196621 TUT196621:TUW196621 UEP196621:UES196621 UOL196621:UOO196621 UYH196621:UYK196621 VID196621:VIG196621 VRZ196621:VSC196621 WBV196621:WBY196621 WLR196621:WLU196621 WVN196621:WVQ196621 F262157:I262157 JB262157:JE262157 SX262157:TA262157 ACT262157:ACW262157 AMP262157:AMS262157 AWL262157:AWO262157 BGH262157:BGK262157 BQD262157:BQG262157 BZZ262157:CAC262157 CJV262157:CJY262157 CTR262157:CTU262157 DDN262157:DDQ262157 DNJ262157:DNM262157 DXF262157:DXI262157 EHB262157:EHE262157 EQX262157:ERA262157 FAT262157:FAW262157 FKP262157:FKS262157 FUL262157:FUO262157 GEH262157:GEK262157 GOD262157:GOG262157 GXZ262157:GYC262157 HHV262157:HHY262157 HRR262157:HRU262157 IBN262157:IBQ262157 ILJ262157:ILM262157 IVF262157:IVI262157 JFB262157:JFE262157 JOX262157:JPA262157 JYT262157:JYW262157 KIP262157:KIS262157 KSL262157:KSO262157 LCH262157:LCK262157 LMD262157:LMG262157 LVZ262157:LWC262157 MFV262157:MFY262157 MPR262157:MPU262157 MZN262157:MZQ262157 NJJ262157:NJM262157 NTF262157:NTI262157 ODB262157:ODE262157 OMX262157:ONA262157 OWT262157:OWW262157 PGP262157:PGS262157 PQL262157:PQO262157 QAH262157:QAK262157 QKD262157:QKG262157 QTZ262157:QUC262157 RDV262157:RDY262157 RNR262157:RNU262157 RXN262157:RXQ262157 SHJ262157:SHM262157 SRF262157:SRI262157 TBB262157:TBE262157 TKX262157:TLA262157 TUT262157:TUW262157 UEP262157:UES262157 UOL262157:UOO262157 UYH262157:UYK262157 VID262157:VIG262157 VRZ262157:VSC262157 WBV262157:WBY262157 WLR262157:WLU262157 WVN262157:WVQ262157 F327693:I327693 JB327693:JE327693 SX327693:TA327693 ACT327693:ACW327693 AMP327693:AMS327693 AWL327693:AWO327693 BGH327693:BGK327693 BQD327693:BQG327693 BZZ327693:CAC327693 CJV327693:CJY327693 CTR327693:CTU327693 DDN327693:DDQ327693 DNJ327693:DNM327693 DXF327693:DXI327693 EHB327693:EHE327693 EQX327693:ERA327693 FAT327693:FAW327693 FKP327693:FKS327693 FUL327693:FUO327693 GEH327693:GEK327693 GOD327693:GOG327693 GXZ327693:GYC327693 HHV327693:HHY327693 HRR327693:HRU327693 IBN327693:IBQ327693 ILJ327693:ILM327693 IVF327693:IVI327693 JFB327693:JFE327693 JOX327693:JPA327693 JYT327693:JYW327693 KIP327693:KIS327693 KSL327693:KSO327693 LCH327693:LCK327693 LMD327693:LMG327693 LVZ327693:LWC327693 MFV327693:MFY327693 MPR327693:MPU327693 MZN327693:MZQ327693 NJJ327693:NJM327693 NTF327693:NTI327693 ODB327693:ODE327693 OMX327693:ONA327693 OWT327693:OWW327693 PGP327693:PGS327693 PQL327693:PQO327693 QAH327693:QAK327693 QKD327693:QKG327693 QTZ327693:QUC327693 RDV327693:RDY327693 RNR327693:RNU327693 RXN327693:RXQ327693 SHJ327693:SHM327693 SRF327693:SRI327693 TBB327693:TBE327693 TKX327693:TLA327693 TUT327693:TUW327693 UEP327693:UES327693 UOL327693:UOO327693 UYH327693:UYK327693 VID327693:VIG327693 VRZ327693:VSC327693 WBV327693:WBY327693 WLR327693:WLU327693 WVN327693:WVQ327693 F393229:I393229 JB393229:JE393229 SX393229:TA393229 ACT393229:ACW393229 AMP393229:AMS393229 AWL393229:AWO393229 BGH393229:BGK393229 BQD393229:BQG393229 BZZ393229:CAC393229 CJV393229:CJY393229 CTR393229:CTU393229 DDN393229:DDQ393229 DNJ393229:DNM393229 DXF393229:DXI393229 EHB393229:EHE393229 EQX393229:ERA393229 FAT393229:FAW393229 FKP393229:FKS393229 FUL393229:FUO393229 GEH393229:GEK393229 GOD393229:GOG393229 GXZ393229:GYC393229 HHV393229:HHY393229 HRR393229:HRU393229 IBN393229:IBQ393229 ILJ393229:ILM393229 IVF393229:IVI393229 JFB393229:JFE393229 JOX393229:JPA393229 JYT393229:JYW393229 KIP393229:KIS393229 KSL393229:KSO393229 LCH393229:LCK393229 LMD393229:LMG393229 LVZ393229:LWC393229 MFV393229:MFY393229 MPR393229:MPU393229 MZN393229:MZQ393229 NJJ393229:NJM393229 NTF393229:NTI393229 ODB393229:ODE393229 OMX393229:ONA393229 OWT393229:OWW393229 PGP393229:PGS393229 PQL393229:PQO393229 QAH393229:QAK393229 QKD393229:QKG393229 QTZ393229:QUC393229 RDV393229:RDY393229 RNR393229:RNU393229 RXN393229:RXQ393229 SHJ393229:SHM393229 SRF393229:SRI393229 TBB393229:TBE393229 TKX393229:TLA393229 TUT393229:TUW393229 UEP393229:UES393229 UOL393229:UOO393229 UYH393229:UYK393229 VID393229:VIG393229 VRZ393229:VSC393229 WBV393229:WBY393229 WLR393229:WLU393229 WVN393229:WVQ393229 F458765:I458765 JB458765:JE458765 SX458765:TA458765 ACT458765:ACW458765 AMP458765:AMS458765 AWL458765:AWO458765 BGH458765:BGK458765 BQD458765:BQG458765 BZZ458765:CAC458765 CJV458765:CJY458765 CTR458765:CTU458765 DDN458765:DDQ458765 DNJ458765:DNM458765 DXF458765:DXI458765 EHB458765:EHE458765 EQX458765:ERA458765 FAT458765:FAW458765 FKP458765:FKS458765 FUL458765:FUO458765 GEH458765:GEK458765 GOD458765:GOG458765 GXZ458765:GYC458765 HHV458765:HHY458765 HRR458765:HRU458765 IBN458765:IBQ458765 ILJ458765:ILM458765 IVF458765:IVI458765 JFB458765:JFE458765 JOX458765:JPA458765 JYT458765:JYW458765 KIP458765:KIS458765 KSL458765:KSO458765 LCH458765:LCK458765 LMD458765:LMG458765 LVZ458765:LWC458765 MFV458765:MFY458765 MPR458765:MPU458765 MZN458765:MZQ458765 NJJ458765:NJM458765 NTF458765:NTI458765 ODB458765:ODE458765 OMX458765:ONA458765 OWT458765:OWW458765 PGP458765:PGS458765 PQL458765:PQO458765 QAH458765:QAK458765 QKD458765:QKG458765 QTZ458765:QUC458765 RDV458765:RDY458765 RNR458765:RNU458765 RXN458765:RXQ458765 SHJ458765:SHM458765 SRF458765:SRI458765 TBB458765:TBE458765 TKX458765:TLA458765 TUT458765:TUW458765 UEP458765:UES458765 UOL458765:UOO458765 UYH458765:UYK458765 VID458765:VIG458765 VRZ458765:VSC458765 WBV458765:WBY458765 WLR458765:WLU458765 WVN458765:WVQ458765 F524301:I524301 JB524301:JE524301 SX524301:TA524301 ACT524301:ACW524301 AMP524301:AMS524301 AWL524301:AWO524301 BGH524301:BGK524301 BQD524301:BQG524301 BZZ524301:CAC524301 CJV524301:CJY524301 CTR524301:CTU524301 DDN524301:DDQ524301 DNJ524301:DNM524301 DXF524301:DXI524301 EHB524301:EHE524301 EQX524301:ERA524301 FAT524301:FAW524301 FKP524301:FKS524301 FUL524301:FUO524301 GEH524301:GEK524301 GOD524301:GOG524301 GXZ524301:GYC524301 HHV524301:HHY524301 HRR524301:HRU524301 IBN524301:IBQ524301 ILJ524301:ILM524301 IVF524301:IVI524301 JFB524301:JFE524301 JOX524301:JPA524301 JYT524301:JYW524301 KIP524301:KIS524301 KSL524301:KSO524301 LCH524301:LCK524301 LMD524301:LMG524301 LVZ524301:LWC524301 MFV524301:MFY524301 MPR524301:MPU524301 MZN524301:MZQ524301 NJJ524301:NJM524301 NTF524301:NTI524301 ODB524301:ODE524301 OMX524301:ONA524301 OWT524301:OWW524301 PGP524301:PGS524301 PQL524301:PQO524301 QAH524301:QAK524301 QKD524301:QKG524301 QTZ524301:QUC524301 RDV524301:RDY524301 RNR524301:RNU524301 RXN524301:RXQ524301 SHJ524301:SHM524301 SRF524301:SRI524301 TBB524301:TBE524301 TKX524301:TLA524301 TUT524301:TUW524301 UEP524301:UES524301 UOL524301:UOO524301 UYH524301:UYK524301 VID524301:VIG524301 VRZ524301:VSC524301 WBV524301:WBY524301 WLR524301:WLU524301 WVN524301:WVQ524301 F589837:I589837 JB589837:JE589837 SX589837:TA589837 ACT589837:ACW589837 AMP589837:AMS589837 AWL589837:AWO589837 BGH589837:BGK589837 BQD589837:BQG589837 BZZ589837:CAC589837 CJV589837:CJY589837 CTR589837:CTU589837 DDN589837:DDQ589837 DNJ589837:DNM589837 DXF589837:DXI589837 EHB589837:EHE589837 EQX589837:ERA589837 FAT589837:FAW589837 FKP589837:FKS589837 FUL589837:FUO589837 GEH589837:GEK589837 GOD589837:GOG589837 GXZ589837:GYC589837 HHV589837:HHY589837 HRR589837:HRU589837 IBN589837:IBQ589837 ILJ589837:ILM589837 IVF589837:IVI589837 JFB589837:JFE589837 JOX589837:JPA589837 JYT589837:JYW589837 KIP589837:KIS589837 KSL589837:KSO589837 LCH589837:LCK589837 LMD589837:LMG589837 LVZ589837:LWC589837 MFV589837:MFY589837 MPR589837:MPU589837 MZN589837:MZQ589837 NJJ589837:NJM589837 NTF589837:NTI589837 ODB589837:ODE589837 OMX589837:ONA589837 OWT589837:OWW589837 PGP589837:PGS589837 PQL589837:PQO589837 QAH589837:QAK589837 QKD589837:QKG589837 QTZ589837:QUC589837 RDV589837:RDY589837 RNR589837:RNU589837 RXN589837:RXQ589837 SHJ589837:SHM589837 SRF589837:SRI589837 TBB589837:TBE589837 TKX589837:TLA589837 TUT589837:TUW589837 UEP589837:UES589837 UOL589837:UOO589837 UYH589837:UYK589837 VID589837:VIG589837 VRZ589837:VSC589837 WBV589837:WBY589837 WLR589837:WLU589837 WVN589837:WVQ589837 F655373:I655373 JB655373:JE655373 SX655373:TA655373 ACT655373:ACW655373 AMP655373:AMS655373 AWL655373:AWO655373 BGH655373:BGK655373 BQD655373:BQG655373 BZZ655373:CAC655373 CJV655373:CJY655373 CTR655373:CTU655373 DDN655373:DDQ655373 DNJ655373:DNM655373 DXF655373:DXI655373 EHB655373:EHE655373 EQX655373:ERA655373 FAT655373:FAW655373 FKP655373:FKS655373 FUL655373:FUO655373 GEH655373:GEK655373 GOD655373:GOG655373 GXZ655373:GYC655373 HHV655373:HHY655373 HRR655373:HRU655373 IBN655373:IBQ655373 ILJ655373:ILM655373 IVF655373:IVI655373 JFB655373:JFE655373 JOX655373:JPA655373 JYT655373:JYW655373 KIP655373:KIS655373 KSL655373:KSO655373 LCH655373:LCK655373 LMD655373:LMG655373 LVZ655373:LWC655373 MFV655373:MFY655373 MPR655373:MPU655373 MZN655373:MZQ655373 NJJ655373:NJM655373 NTF655373:NTI655373 ODB655373:ODE655373 OMX655373:ONA655373 OWT655373:OWW655373 PGP655373:PGS655373 PQL655373:PQO655373 QAH655373:QAK655373 QKD655373:QKG655373 QTZ655373:QUC655373 RDV655373:RDY655373 RNR655373:RNU655373 RXN655373:RXQ655373 SHJ655373:SHM655373 SRF655373:SRI655373 TBB655373:TBE655373 TKX655373:TLA655373 TUT655373:TUW655373 UEP655373:UES655373 UOL655373:UOO655373 UYH655373:UYK655373 VID655373:VIG655373 VRZ655373:VSC655373 WBV655373:WBY655373 WLR655373:WLU655373 WVN655373:WVQ655373 F720909:I720909 JB720909:JE720909 SX720909:TA720909 ACT720909:ACW720909 AMP720909:AMS720909 AWL720909:AWO720909 BGH720909:BGK720909 BQD720909:BQG720909 BZZ720909:CAC720909 CJV720909:CJY720909 CTR720909:CTU720909 DDN720909:DDQ720909 DNJ720909:DNM720909 DXF720909:DXI720909 EHB720909:EHE720909 EQX720909:ERA720909 FAT720909:FAW720909 FKP720909:FKS720909 FUL720909:FUO720909 GEH720909:GEK720909 GOD720909:GOG720909 GXZ720909:GYC720909 HHV720909:HHY720909 HRR720909:HRU720909 IBN720909:IBQ720909 ILJ720909:ILM720909 IVF720909:IVI720909 JFB720909:JFE720909 JOX720909:JPA720909 JYT720909:JYW720909 KIP720909:KIS720909 KSL720909:KSO720909 LCH720909:LCK720909 LMD720909:LMG720909 LVZ720909:LWC720909 MFV720909:MFY720909 MPR720909:MPU720909 MZN720909:MZQ720909 NJJ720909:NJM720909 NTF720909:NTI720909 ODB720909:ODE720909 OMX720909:ONA720909 OWT720909:OWW720909 PGP720909:PGS720909 PQL720909:PQO720909 QAH720909:QAK720909 QKD720909:QKG720909 QTZ720909:QUC720909 RDV720909:RDY720909 RNR720909:RNU720909 RXN720909:RXQ720909 SHJ720909:SHM720909 SRF720909:SRI720909 TBB720909:TBE720909 TKX720909:TLA720909 TUT720909:TUW720909 UEP720909:UES720909 UOL720909:UOO720909 UYH720909:UYK720909 VID720909:VIG720909 VRZ720909:VSC720909 WBV720909:WBY720909 WLR720909:WLU720909 WVN720909:WVQ720909 F786445:I786445 JB786445:JE786445 SX786445:TA786445 ACT786445:ACW786445 AMP786445:AMS786445 AWL786445:AWO786445 BGH786445:BGK786445 BQD786445:BQG786445 BZZ786445:CAC786445 CJV786445:CJY786445 CTR786445:CTU786445 DDN786445:DDQ786445 DNJ786445:DNM786445 DXF786445:DXI786445 EHB786445:EHE786445 EQX786445:ERA786445 FAT786445:FAW786445 FKP786445:FKS786445 FUL786445:FUO786445 GEH786445:GEK786445 GOD786445:GOG786445 GXZ786445:GYC786445 HHV786445:HHY786445 HRR786445:HRU786445 IBN786445:IBQ786445 ILJ786445:ILM786445 IVF786445:IVI786445 JFB786445:JFE786445 JOX786445:JPA786445 JYT786445:JYW786445 KIP786445:KIS786445 KSL786445:KSO786445 LCH786445:LCK786445 LMD786445:LMG786445 LVZ786445:LWC786445 MFV786445:MFY786445 MPR786445:MPU786445 MZN786445:MZQ786445 NJJ786445:NJM786445 NTF786445:NTI786445 ODB786445:ODE786445 OMX786445:ONA786445 OWT786445:OWW786445 PGP786445:PGS786445 PQL786445:PQO786445 QAH786445:QAK786445 QKD786445:QKG786445 QTZ786445:QUC786445 RDV786445:RDY786445 RNR786445:RNU786445 RXN786445:RXQ786445 SHJ786445:SHM786445 SRF786445:SRI786445 TBB786445:TBE786445 TKX786445:TLA786445 TUT786445:TUW786445 UEP786445:UES786445 UOL786445:UOO786445 UYH786445:UYK786445 VID786445:VIG786445 VRZ786445:VSC786445 WBV786445:WBY786445 WLR786445:WLU786445 WVN786445:WVQ786445 F851981:I851981 JB851981:JE851981 SX851981:TA851981 ACT851981:ACW851981 AMP851981:AMS851981 AWL851981:AWO851981 BGH851981:BGK851981 BQD851981:BQG851981 BZZ851981:CAC851981 CJV851981:CJY851981 CTR851981:CTU851981 DDN851981:DDQ851981 DNJ851981:DNM851981 DXF851981:DXI851981 EHB851981:EHE851981 EQX851981:ERA851981 FAT851981:FAW851981 FKP851981:FKS851981 FUL851981:FUO851981 GEH851981:GEK851981 GOD851981:GOG851981 GXZ851981:GYC851981 HHV851981:HHY851981 HRR851981:HRU851981 IBN851981:IBQ851981 ILJ851981:ILM851981 IVF851981:IVI851981 JFB851981:JFE851981 JOX851981:JPA851981 JYT851981:JYW851981 KIP851981:KIS851981 KSL851981:KSO851981 LCH851981:LCK851981 LMD851981:LMG851981 LVZ851981:LWC851981 MFV851981:MFY851981 MPR851981:MPU851981 MZN851981:MZQ851981 NJJ851981:NJM851981 NTF851981:NTI851981 ODB851981:ODE851981 OMX851981:ONA851981 OWT851981:OWW851981 PGP851981:PGS851981 PQL851981:PQO851981 QAH851981:QAK851981 QKD851981:QKG851981 QTZ851981:QUC851981 RDV851981:RDY851981 RNR851981:RNU851981 RXN851981:RXQ851981 SHJ851981:SHM851981 SRF851981:SRI851981 TBB851981:TBE851981 TKX851981:TLA851981 TUT851981:TUW851981 UEP851981:UES851981 UOL851981:UOO851981 UYH851981:UYK851981 VID851981:VIG851981 VRZ851981:VSC851981 WBV851981:WBY851981 WLR851981:WLU851981 WVN851981:WVQ851981 F917517:I917517 JB917517:JE917517 SX917517:TA917517 ACT917517:ACW917517 AMP917517:AMS917517 AWL917517:AWO917517 BGH917517:BGK917517 BQD917517:BQG917517 BZZ917517:CAC917517 CJV917517:CJY917517 CTR917517:CTU917517 DDN917517:DDQ917517 DNJ917517:DNM917517 DXF917517:DXI917517 EHB917517:EHE917517 EQX917517:ERA917517 FAT917517:FAW917517 FKP917517:FKS917517 FUL917517:FUO917517 GEH917517:GEK917517 GOD917517:GOG917517 GXZ917517:GYC917517 HHV917517:HHY917517 HRR917517:HRU917517 IBN917517:IBQ917517 ILJ917517:ILM917517 IVF917517:IVI917517 JFB917517:JFE917517 JOX917517:JPA917517 JYT917517:JYW917517 KIP917517:KIS917517 KSL917517:KSO917517 LCH917517:LCK917517 LMD917517:LMG917517 LVZ917517:LWC917517 MFV917517:MFY917517 MPR917517:MPU917517 MZN917517:MZQ917517 NJJ917517:NJM917517 NTF917517:NTI917517 ODB917517:ODE917517 OMX917517:ONA917517 OWT917517:OWW917517 PGP917517:PGS917517 PQL917517:PQO917517 QAH917517:QAK917517 QKD917517:QKG917517 QTZ917517:QUC917517 RDV917517:RDY917517 RNR917517:RNU917517 RXN917517:RXQ917517 SHJ917517:SHM917517 SRF917517:SRI917517 TBB917517:TBE917517 TKX917517:TLA917517 TUT917517:TUW917517 UEP917517:UES917517 UOL917517:UOO917517 UYH917517:UYK917517 VID917517:VIG917517 VRZ917517:VSC917517 WBV917517:WBY917517 WLR917517:WLU917517 WVN917517:WVQ917517 F983053:I983053 JB983053:JE983053 SX983053:TA983053 ACT983053:ACW983053 AMP983053:AMS983053 AWL983053:AWO983053 BGH983053:BGK983053 BQD983053:BQG983053 BZZ983053:CAC983053 CJV983053:CJY983053 CTR983053:CTU983053 DDN983053:DDQ983053 DNJ983053:DNM983053 DXF983053:DXI983053 EHB983053:EHE983053 EQX983053:ERA983053 FAT983053:FAW983053 FKP983053:FKS983053 FUL983053:FUO983053 GEH983053:GEK983053 GOD983053:GOG983053 GXZ983053:GYC983053 HHV983053:HHY983053 HRR983053:HRU983053 IBN983053:IBQ983053 ILJ983053:ILM983053 IVF983053:IVI983053 JFB983053:JFE983053 JOX983053:JPA983053 JYT983053:JYW983053 KIP983053:KIS983053 KSL983053:KSO983053 LCH983053:LCK983053 LMD983053:LMG983053 LVZ983053:LWC983053 MFV983053:MFY983053 MPR983053:MPU983053 MZN983053:MZQ983053 NJJ983053:NJM983053 NTF983053:NTI983053 ODB983053:ODE983053 OMX983053:ONA983053 OWT983053:OWW983053 PGP983053:PGS983053 PQL983053:PQO983053 QAH983053:QAK983053 QKD983053:QKG983053 QTZ983053:QUC983053 RDV983053:RDY983053 RNR983053:RNU983053 RXN983053:RXQ983053 SHJ983053:SHM983053 SRF983053:SRI983053 TBB983053:TBE983053 TKX983053:TLA983053 TUT983053:TUW983053 UEP983053:UES983053 UOL983053:UOO983053 UYH983053:UYK983053 VID983053:VIG983053 VRZ983053:VSC983053 WBV983053:WBY983053 WLR983053:WLU983053 WVN983053:WVQ983053 L13:N13 JH13:JJ13 TD13:TF13 ACZ13:ADB13 AMV13:AMX13 AWR13:AWT13 BGN13:BGP13 BQJ13:BQL13 CAF13:CAH13 CKB13:CKD13 CTX13:CTZ13 DDT13:DDV13 DNP13:DNR13 DXL13:DXN13 EHH13:EHJ13 ERD13:ERF13 FAZ13:FBB13 FKV13:FKX13 FUR13:FUT13 GEN13:GEP13 GOJ13:GOL13 GYF13:GYH13 HIB13:HID13 HRX13:HRZ13 IBT13:IBV13 ILP13:ILR13 IVL13:IVN13 JFH13:JFJ13 JPD13:JPF13 JYZ13:JZB13 KIV13:KIX13 KSR13:KST13 LCN13:LCP13 LMJ13:LML13 LWF13:LWH13 MGB13:MGD13 MPX13:MPZ13 MZT13:MZV13 NJP13:NJR13 NTL13:NTN13 ODH13:ODJ13 OND13:ONF13 OWZ13:OXB13 PGV13:PGX13 PQR13:PQT13 QAN13:QAP13 QKJ13:QKL13 QUF13:QUH13 REB13:RED13 RNX13:RNZ13 RXT13:RXV13 SHP13:SHR13 SRL13:SRN13 TBH13:TBJ13 TLD13:TLF13 TUZ13:TVB13 UEV13:UEX13 UOR13:UOT13 UYN13:UYP13 VIJ13:VIL13 VSF13:VSH13 WCB13:WCD13 WLX13:WLZ13 WVT13:WVV13 L65549:N65549 JH65549:JJ65549 TD65549:TF65549 ACZ65549:ADB65549 AMV65549:AMX65549 AWR65549:AWT65549 BGN65549:BGP65549 BQJ65549:BQL65549 CAF65549:CAH65549 CKB65549:CKD65549 CTX65549:CTZ65549 DDT65549:DDV65549 DNP65549:DNR65549 DXL65549:DXN65549 EHH65549:EHJ65549 ERD65549:ERF65549 FAZ65549:FBB65549 FKV65549:FKX65549 FUR65549:FUT65549 GEN65549:GEP65549 GOJ65549:GOL65549 GYF65549:GYH65549 HIB65549:HID65549 HRX65549:HRZ65549 IBT65549:IBV65549 ILP65549:ILR65549 IVL65549:IVN65549 JFH65549:JFJ65549 JPD65549:JPF65549 JYZ65549:JZB65549 KIV65549:KIX65549 KSR65549:KST65549 LCN65549:LCP65549 LMJ65549:LML65549 LWF65549:LWH65549 MGB65549:MGD65549 MPX65549:MPZ65549 MZT65549:MZV65549 NJP65549:NJR65549 NTL65549:NTN65549 ODH65549:ODJ65549 OND65549:ONF65549 OWZ65549:OXB65549 PGV65549:PGX65549 PQR65549:PQT65549 QAN65549:QAP65549 QKJ65549:QKL65549 QUF65549:QUH65549 REB65549:RED65549 RNX65549:RNZ65549 RXT65549:RXV65549 SHP65549:SHR65549 SRL65549:SRN65549 TBH65549:TBJ65549 TLD65549:TLF65549 TUZ65549:TVB65549 UEV65549:UEX65549 UOR65549:UOT65549 UYN65549:UYP65549 VIJ65549:VIL65549 VSF65549:VSH65549 WCB65549:WCD65549 WLX65549:WLZ65549 WVT65549:WVV65549 L131085:N131085 JH131085:JJ131085 TD131085:TF131085 ACZ131085:ADB131085 AMV131085:AMX131085 AWR131085:AWT131085 BGN131085:BGP131085 BQJ131085:BQL131085 CAF131085:CAH131085 CKB131085:CKD131085 CTX131085:CTZ131085 DDT131085:DDV131085 DNP131085:DNR131085 DXL131085:DXN131085 EHH131085:EHJ131085 ERD131085:ERF131085 FAZ131085:FBB131085 FKV131085:FKX131085 FUR131085:FUT131085 GEN131085:GEP131085 GOJ131085:GOL131085 GYF131085:GYH131085 HIB131085:HID131085 HRX131085:HRZ131085 IBT131085:IBV131085 ILP131085:ILR131085 IVL131085:IVN131085 JFH131085:JFJ131085 JPD131085:JPF131085 JYZ131085:JZB131085 KIV131085:KIX131085 KSR131085:KST131085 LCN131085:LCP131085 LMJ131085:LML131085 LWF131085:LWH131085 MGB131085:MGD131085 MPX131085:MPZ131085 MZT131085:MZV131085 NJP131085:NJR131085 NTL131085:NTN131085 ODH131085:ODJ131085 OND131085:ONF131085 OWZ131085:OXB131085 PGV131085:PGX131085 PQR131085:PQT131085 QAN131085:QAP131085 QKJ131085:QKL131085 QUF131085:QUH131085 REB131085:RED131085 RNX131085:RNZ131085 RXT131085:RXV131085 SHP131085:SHR131085 SRL131085:SRN131085 TBH131085:TBJ131085 TLD131085:TLF131085 TUZ131085:TVB131085 UEV131085:UEX131085 UOR131085:UOT131085 UYN131085:UYP131085 VIJ131085:VIL131085 VSF131085:VSH131085 WCB131085:WCD131085 WLX131085:WLZ131085 WVT131085:WVV131085 L196621:N196621 JH196621:JJ196621 TD196621:TF196621 ACZ196621:ADB196621 AMV196621:AMX196621 AWR196621:AWT196621 BGN196621:BGP196621 BQJ196621:BQL196621 CAF196621:CAH196621 CKB196621:CKD196621 CTX196621:CTZ196621 DDT196621:DDV196621 DNP196621:DNR196621 DXL196621:DXN196621 EHH196621:EHJ196621 ERD196621:ERF196621 FAZ196621:FBB196621 FKV196621:FKX196621 FUR196621:FUT196621 GEN196621:GEP196621 GOJ196621:GOL196621 GYF196621:GYH196621 HIB196621:HID196621 HRX196621:HRZ196621 IBT196621:IBV196621 ILP196621:ILR196621 IVL196621:IVN196621 JFH196621:JFJ196621 JPD196621:JPF196621 JYZ196621:JZB196621 KIV196621:KIX196621 KSR196621:KST196621 LCN196621:LCP196621 LMJ196621:LML196621 LWF196621:LWH196621 MGB196621:MGD196621 MPX196621:MPZ196621 MZT196621:MZV196621 NJP196621:NJR196621 NTL196621:NTN196621 ODH196621:ODJ196621 OND196621:ONF196621 OWZ196621:OXB196621 PGV196621:PGX196621 PQR196621:PQT196621 QAN196621:QAP196621 QKJ196621:QKL196621 QUF196621:QUH196621 REB196621:RED196621 RNX196621:RNZ196621 RXT196621:RXV196621 SHP196621:SHR196621 SRL196621:SRN196621 TBH196621:TBJ196621 TLD196621:TLF196621 TUZ196621:TVB196621 UEV196621:UEX196621 UOR196621:UOT196621 UYN196621:UYP196621 VIJ196621:VIL196621 VSF196621:VSH196621 WCB196621:WCD196621 WLX196621:WLZ196621 WVT196621:WVV196621 L262157:N262157 JH262157:JJ262157 TD262157:TF262157 ACZ262157:ADB262157 AMV262157:AMX262157 AWR262157:AWT262157 BGN262157:BGP262157 BQJ262157:BQL262157 CAF262157:CAH262157 CKB262157:CKD262157 CTX262157:CTZ262157 DDT262157:DDV262157 DNP262157:DNR262157 DXL262157:DXN262157 EHH262157:EHJ262157 ERD262157:ERF262157 FAZ262157:FBB262157 FKV262157:FKX262157 FUR262157:FUT262157 GEN262157:GEP262157 GOJ262157:GOL262157 GYF262157:GYH262157 HIB262157:HID262157 HRX262157:HRZ262157 IBT262157:IBV262157 ILP262157:ILR262157 IVL262157:IVN262157 JFH262157:JFJ262157 JPD262157:JPF262157 JYZ262157:JZB262157 KIV262157:KIX262157 KSR262157:KST262157 LCN262157:LCP262157 LMJ262157:LML262157 LWF262157:LWH262157 MGB262157:MGD262157 MPX262157:MPZ262157 MZT262157:MZV262157 NJP262157:NJR262157 NTL262157:NTN262157 ODH262157:ODJ262157 OND262157:ONF262157 OWZ262157:OXB262157 PGV262157:PGX262157 PQR262157:PQT262157 QAN262157:QAP262157 QKJ262157:QKL262157 QUF262157:QUH262157 REB262157:RED262157 RNX262157:RNZ262157 RXT262157:RXV262157 SHP262157:SHR262157 SRL262157:SRN262157 TBH262157:TBJ262157 TLD262157:TLF262157 TUZ262157:TVB262157 UEV262157:UEX262157 UOR262157:UOT262157 UYN262157:UYP262157 VIJ262157:VIL262157 VSF262157:VSH262157 WCB262157:WCD262157 WLX262157:WLZ262157 WVT262157:WVV262157 L327693:N327693 JH327693:JJ327693 TD327693:TF327693 ACZ327693:ADB327693 AMV327693:AMX327693 AWR327693:AWT327693 BGN327693:BGP327693 BQJ327693:BQL327693 CAF327693:CAH327693 CKB327693:CKD327693 CTX327693:CTZ327693 DDT327693:DDV327693 DNP327693:DNR327693 DXL327693:DXN327693 EHH327693:EHJ327693 ERD327693:ERF327693 FAZ327693:FBB327693 FKV327693:FKX327693 FUR327693:FUT327693 GEN327693:GEP327693 GOJ327693:GOL327693 GYF327693:GYH327693 HIB327693:HID327693 HRX327693:HRZ327693 IBT327693:IBV327693 ILP327693:ILR327693 IVL327693:IVN327693 JFH327693:JFJ327693 JPD327693:JPF327693 JYZ327693:JZB327693 KIV327693:KIX327693 KSR327693:KST327693 LCN327693:LCP327693 LMJ327693:LML327693 LWF327693:LWH327693 MGB327693:MGD327693 MPX327693:MPZ327693 MZT327693:MZV327693 NJP327693:NJR327693 NTL327693:NTN327693 ODH327693:ODJ327693 OND327693:ONF327693 OWZ327693:OXB327693 PGV327693:PGX327693 PQR327693:PQT327693 QAN327693:QAP327693 QKJ327693:QKL327693 QUF327693:QUH327693 REB327693:RED327693 RNX327693:RNZ327693 RXT327693:RXV327693 SHP327693:SHR327693 SRL327693:SRN327693 TBH327693:TBJ327693 TLD327693:TLF327693 TUZ327693:TVB327693 UEV327693:UEX327693 UOR327693:UOT327693 UYN327693:UYP327693 VIJ327693:VIL327693 VSF327693:VSH327693 WCB327693:WCD327693 WLX327693:WLZ327693 WVT327693:WVV327693 L393229:N393229 JH393229:JJ393229 TD393229:TF393229 ACZ393229:ADB393229 AMV393229:AMX393229 AWR393229:AWT393229 BGN393229:BGP393229 BQJ393229:BQL393229 CAF393229:CAH393229 CKB393229:CKD393229 CTX393229:CTZ393229 DDT393229:DDV393229 DNP393229:DNR393229 DXL393229:DXN393229 EHH393229:EHJ393229 ERD393229:ERF393229 FAZ393229:FBB393229 FKV393229:FKX393229 FUR393229:FUT393229 GEN393229:GEP393229 GOJ393229:GOL393229 GYF393229:GYH393229 HIB393229:HID393229 HRX393229:HRZ393229 IBT393229:IBV393229 ILP393229:ILR393229 IVL393229:IVN393229 JFH393229:JFJ393229 JPD393229:JPF393229 JYZ393229:JZB393229 KIV393229:KIX393229 KSR393229:KST393229 LCN393229:LCP393229 LMJ393229:LML393229 LWF393229:LWH393229 MGB393229:MGD393229 MPX393229:MPZ393229 MZT393229:MZV393229 NJP393229:NJR393229 NTL393229:NTN393229 ODH393229:ODJ393229 OND393229:ONF393229 OWZ393229:OXB393229 PGV393229:PGX393229 PQR393229:PQT393229 QAN393229:QAP393229 QKJ393229:QKL393229 QUF393229:QUH393229 REB393229:RED393229 RNX393229:RNZ393229 RXT393229:RXV393229 SHP393229:SHR393229 SRL393229:SRN393229 TBH393229:TBJ393229 TLD393229:TLF393229 TUZ393229:TVB393229 UEV393229:UEX393229 UOR393229:UOT393229 UYN393229:UYP393229 VIJ393229:VIL393229 VSF393229:VSH393229 WCB393229:WCD393229 WLX393229:WLZ393229 WVT393229:WVV393229 L458765:N458765 JH458765:JJ458765 TD458765:TF458765 ACZ458765:ADB458765 AMV458765:AMX458765 AWR458765:AWT458765 BGN458765:BGP458765 BQJ458765:BQL458765 CAF458765:CAH458765 CKB458765:CKD458765 CTX458765:CTZ458765 DDT458765:DDV458765 DNP458765:DNR458765 DXL458765:DXN458765 EHH458765:EHJ458765 ERD458765:ERF458765 FAZ458765:FBB458765 FKV458765:FKX458765 FUR458765:FUT458765 GEN458765:GEP458765 GOJ458765:GOL458765 GYF458765:GYH458765 HIB458765:HID458765 HRX458765:HRZ458765 IBT458765:IBV458765 ILP458765:ILR458765 IVL458765:IVN458765 JFH458765:JFJ458765 JPD458765:JPF458765 JYZ458765:JZB458765 KIV458765:KIX458765 KSR458765:KST458765 LCN458765:LCP458765 LMJ458765:LML458765 LWF458765:LWH458765 MGB458765:MGD458765 MPX458765:MPZ458765 MZT458765:MZV458765 NJP458765:NJR458765 NTL458765:NTN458765 ODH458765:ODJ458765 OND458765:ONF458765 OWZ458765:OXB458765 PGV458765:PGX458765 PQR458765:PQT458765 QAN458765:QAP458765 QKJ458765:QKL458765 QUF458765:QUH458765 REB458765:RED458765 RNX458765:RNZ458765 RXT458765:RXV458765 SHP458765:SHR458765 SRL458765:SRN458765 TBH458765:TBJ458765 TLD458765:TLF458765 TUZ458765:TVB458765 UEV458765:UEX458765 UOR458765:UOT458765 UYN458765:UYP458765 VIJ458765:VIL458765 VSF458765:VSH458765 WCB458765:WCD458765 WLX458765:WLZ458765 WVT458765:WVV458765 L524301:N524301 JH524301:JJ524301 TD524301:TF524301 ACZ524301:ADB524301 AMV524301:AMX524301 AWR524301:AWT524301 BGN524301:BGP524301 BQJ524301:BQL524301 CAF524301:CAH524301 CKB524301:CKD524301 CTX524301:CTZ524301 DDT524301:DDV524301 DNP524301:DNR524301 DXL524301:DXN524301 EHH524301:EHJ524301 ERD524301:ERF524301 FAZ524301:FBB524301 FKV524301:FKX524301 FUR524301:FUT524301 GEN524301:GEP524301 GOJ524301:GOL524301 GYF524301:GYH524301 HIB524301:HID524301 HRX524301:HRZ524301 IBT524301:IBV524301 ILP524301:ILR524301 IVL524301:IVN524301 JFH524301:JFJ524301 JPD524301:JPF524301 JYZ524301:JZB524301 KIV524301:KIX524301 KSR524301:KST524301 LCN524301:LCP524301 LMJ524301:LML524301 LWF524301:LWH524301 MGB524301:MGD524301 MPX524301:MPZ524301 MZT524301:MZV524301 NJP524301:NJR524301 NTL524301:NTN524301 ODH524301:ODJ524301 OND524301:ONF524301 OWZ524301:OXB524301 PGV524301:PGX524301 PQR524301:PQT524301 QAN524301:QAP524301 QKJ524301:QKL524301 QUF524301:QUH524301 REB524301:RED524301 RNX524301:RNZ524301 RXT524301:RXV524301 SHP524301:SHR524301 SRL524301:SRN524301 TBH524301:TBJ524301 TLD524301:TLF524301 TUZ524301:TVB524301 UEV524301:UEX524301 UOR524301:UOT524301 UYN524301:UYP524301 VIJ524301:VIL524301 VSF524301:VSH524301 WCB524301:WCD524301 WLX524301:WLZ524301 WVT524301:WVV524301 L589837:N589837 JH589837:JJ589837 TD589837:TF589837 ACZ589837:ADB589837 AMV589837:AMX589837 AWR589837:AWT589837 BGN589837:BGP589837 BQJ589837:BQL589837 CAF589837:CAH589837 CKB589837:CKD589837 CTX589837:CTZ589837 DDT589837:DDV589837 DNP589837:DNR589837 DXL589837:DXN589837 EHH589837:EHJ589837 ERD589837:ERF589837 FAZ589837:FBB589837 FKV589837:FKX589837 FUR589837:FUT589837 GEN589837:GEP589837 GOJ589837:GOL589837 GYF589837:GYH589837 HIB589837:HID589837 HRX589837:HRZ589837 IBT589837:IBV589837 ILP589837:ILR589837 IVL589837:IVN589837 JFH589837:JFJ589837 JPD589837:JPF589837 JYZ589837:JZB589837 KIV589837:KIX589837 KSR589837:KST589837 LCN589837:LCP589837 LMJ589837:LML589837 LWF589837:LWH589837 MGB589837:MGD589837 MPX589837:MPZ589837 MZT589837:MZV589837 NJP589837:NJR589837 NTL589837:NTN589837 ODH589837:ODJ589837 OND589837:ONF589837 OWZ589837:OXB589837 PGV589837:PGX589837 PQR589837:PQT589837 QAN589837:QAP589837 QKJ589837:QKL589837 QUF589837:QUH589837 REB589837:RED589837 RNX589837:RNZ589837 RXT589837:RXV589837 SHP589837:SHR589837 SRL589837:SRN589837 TBH589837:TBJ589837 TLD589837:TLF589837 TUZ589837:TVB589837 UEV589837:UEX589837 UOR589837:UOT589837 UYN589837:UYP589837 VIJ589837:VIL589837 VSF589837:VSH589837 WCB589837:WCD589837 WLX589837:WLZ589837 WVT589837:WVV589837 L655373:N655373 JH655373:JJ655373 TD655373:TF655373 ACZ655373:ADB655373 AMV655373:AMX655373 AWR655373:AWT655373 BGN655373:BGP655373 BQJ655373:BQL655373 CAF655373:CAH655373 CKB655373:CKD655373 CTX655373:CTZ655373 DDT655373:DDV655373 DNP655373:DNR655373 DXL655373:DXN655373 EHH655373:EHJ655373 ERD655373:ERF655373 FAZ655373:FBB655373 FKV655373:FKX655373 FUR655373:FUT655373 GEN655373:GEP655373 GOJ655373:GOL655373 GYF655373:GYH655373 HIB655373:HID655373 HRX655373:HRZ655373 IBT655373:IBV655373 ILP655373:ILR655373 IVL655373:IVN655373 JFH655373:JFJ655373 JPD655373:JPF655373 JYZ655373:JZB655373 KIV655373:KIX655373 KSR655373:KST655373 LCN655373:LCP655373 LMJ655373:LML655373 LWF655373:LWH655373 MGB655373:MGD655373 MPX655373:MPZ655373 MZT655373:MZV655373 NJP655373:NJR655373 NTL655373:NTN655373 ODH655373:ODJ655373 OND655373:ONF655373 OWZ655373:OXB655373 PGV655373:PGX655373 PQR655373:PQT655373 QAN655373:QAP655373 QKJ655373:QKL655373 QUF655373:QUH655373 REB655373:RED655373 RNX655373:RNZ655373 RXT655373:RXV655373 SHP655373:SHR655373 SRL655373:SRN655373 TBH655373:TBJ655373 TLD655373:TLF655373 TUZ655373:TVB655373 UEV655373:UEX655373 UOR655373:UOT655373 UYN655373:UYP655373 VIJ655373:VIL655373 VSF655373:VSH655373 WCB655373:WCD655373 WLX655373:WLZ655373 WVT655373:WVV655373 L720909:N720909 JH720909:JJ720909 TD720909:TF720909 ACZ720909:ADB720909 AMV720909:AMX720909 AWR720909:AWT720909 BGN720909:BGP720909 BQJ720909:BQL720909 CAF720909:CAH720909 CKB720909:CKD720909 CTX720909:CTZ720909 DDT720909:DDV720909 DNP720909:DNR720909 DXL720909:DXN720909 EHH720909:EHJ720909 ERD720909:ERF720909 FAZ720909:FBB720909 FKV720909:FKX720909 FUR720909:FUT720909 GEN720909:GEP720909 GOJ720909:GOL720909 GYF720909:GYH720909 HIB720909:HID720909 HRX720909:HRZ720909 IBT720909:IBV720909 ILP720909:ILR720909 IVL720909:IVN720909 JFH720909:JFJ720909 JPD720909:JPF720909 JYZ720909:JZB720909 KIV720909:KIX720909 KSR720909:KST720909 LCN720909:LCP720909 LMJ720909:LML720909 LWF720909:LWH720909 MGB720909:MGD720909 MPX720909:MPZ720909 MZT720909:MZV720909 NJP720909:NJR720909 NTL720909:NTN720909 ODH720909:ODJ720909 OND720909:ONF720909 OWZ720909:OXB720909 PGV720909:PGX720909 PQR720909:PQT720909 QAN720909:QAP720909 QKJ720909:QKL720909 QUF720909:QUH720909 REB720909:RED720909 RNX720909:RNZ720909 RXT720909:RXV720909 SHP720909:SHR720909 SRL720909:SRN720909 TBH720909:TBJ720909 TLD720909:TLF720909 TUZ720909:TVB720909 UEV720909:UEX720909 UOR720909:UOT720909 UYN720909:UYP720909 VIJ720909:VIL720909 VSF720909:VSH720909 WCB720909:WCD720909 WLX720909:WLZ720909 WVT720909:WVV720909 L786445:N786445 JH786445:JJ786445 TD786445:TF786445 ACZ786445:ADB786445 AMV786445:AMX786445 AWR786445:AWT786445 BGN786445:BGP786445 BQJ786445:BQL786445 CAF786445:CAH786445 CKB786445:CKD786445 CTX786445:CTZ786445 DDT786445:DDV786445 DNP786445:DNR786445 DXL786445:DXN786445 EHH786445:EHJ786445 ERD786445:ERF786445 FAZ786445:FBB786445 FKV786445:FKX786445 FUR786445:FUT786445 GEN786445:GEP786445 GOJ786445:GOL786445 GYF786445:GYH786445 HIB786445:HID786445 HRX786445:HRZ786445 IBT786445:IBV786445 ILP786445:ILR786445 IVL786445:IVN786445 JFH786445:JFJ786445 JPD786445:JPF786445 JYZ786445:JZB786445 KIV786445:KIX786445 KSR786445:KST786445 LCN786445:LCP786445 LMJ786445:LML786445 LWF786445:LWH786445 MGB786445:MGD786445 MPX786445:MPZ786445 MZT786445:MZV786445 NJP786445:NJR786445 NTL786445:NTN786445 ODH786445:ODJ786445 OND786445:ONF786445 OWZ786445:OXB786445 PGV786445:PGX786445 PQR786445:PQT786445 QAN786445:QAP786445 QKJ786445:QKL786445 QUF786445:QUH786445 REB786445:RED786445 RNX786445:RNZ786445 RXT786445:RXV786445 SHP786445:SHR786445 SRL786445:SRN786445 TBH786445:TBJ786445 TLD786445:TLF786445 TUZ786445:TVB786445 UEV786445:UEX786445 UOR786445:UOT786445 UYN786445:UYP786445 VIJ786445:VIL786445 VSF786445:VSH786445 WCB786445:WCD786445 WLX786445:WLZ786445 WVT786445:WVV786445 L851981:N851981 JH851981:JJ851981 TD851981:TF851981 ACZ851981:ADB851981 AMV851981:AMX851981 AWR851981:AWT851981 BGN851981:BGP851981 BQJ851981:BQL851981 CAF851981:CAH851981 CKB851981:CKD851981 CTX851981:CTZ851981 DDT851981:DDV851981 DNP851981:DNR851981 DXL851981:DXN851981 EHH851981:EHJ851981 ERD851981:ERF851981 FAZ851981:FBB851981 FKV851981:FKX851981 FUR851981:FUT851981 GEN851981:GEP851981 GOJ851981:GOL851981 GYF851981:GYH851981 HIB851981:HID851981 HRX851981:HRZ851981 IBT851981:IBV851981 ILP851981:ILR851981 IVL851981:IVN851981 JFH851981:JFJ851981 JPD851981:JPF851981 JYZ851981:JZB851981 KIV851981:KIX851981 KSR851981:KST851981 LCN851981:LCP851981 LMJ851981:LML851981 LWF851981:LWH851981 MGB851981:MGD851981 MPX851981:MPZ851981 MZT851981:MZV851981 NJP851981:NJR851981 NTL851981:NTN851981 ODH851981:ODJ851981 OND851981:ONF851981 OWZ851981:OXB851981 PGV851981:PGX851981 PQR851981:PQT851981 QAN851981:QAP851981 QKJ851981:QKL851981 QUF851981:QUH851981 REB851981:RED851981 RNX851981:RNZ851981 RXT851981:RXV851981 SHP851981:SHR851981 SRL851981:SRN851981 TBH851981:TBJ851981 TLD851981:TLF851981 TUZ851981:TVB851981 UEV851981:UEX851981 UOR851981:UOT851981 UYN851981:UYP851981 VIJ851981:VIL851981 VSF851981:VSH851981 WCB851981:WCD851981 WLX851981:WLZ851981 WVT851981:WVV851981 L917517:N917517 JH917517:JJ917517 TD917517:TF917517 ACZ917517:ADB917517 AMV917517:AMX917517 AWR917517:AWT917517 BGN917517:BGP917517 BQJ917517:BQL917517 CAF917517:CAH917517 CKB917517:CKD917517 CTX917517:CTZ917517 DDT917517:DDV917517 DNP917517:DNR917517 DXL917517:DXN917517 EHH917517:EHJ917517 ERD917517:ERF917517 FAZ917517:FBB917517 FKV917517:FKX917517 FUR917517:FUT917517 GEN917517:GEP917517 GOJ917517:GOL917517 GYF917517:GYH917517 HIB917517:HID917517 HRX917517:HRZ917517 IBT917517:IBV917517 ILP917517:ILR917517 IVL917517:IVN917517 JFH917517:JFJ917517 JPD917517:JPF917517 JYZ917517:JZB917517 KIV917517:KIX917517 KSR917517:KST917517 LCN917517:LCP917517 LMJ917517:LML917517 LWF917517:LWH917517 MGB917517:MGD917517 MPX917517:MPZ917517 MZT917517:MZV917517 NJP917517:NJR917517 NTL917517:NTN917517 ODH917517:ODJ917517 OND917517:ONF917517 OWZ917517:OXB917517 PGV917517:PGX917517 PQR917517:PQT917517 QAN917517:QAP917517 QKJ917517:QKL917517 QUF917517:QUH917517 REB917517:RED917517 RNX917517:RNZ917517 RXT917517:RXV917517 SHP917517:SHR917517 SRL917517:SRN917517 TBH917517:TBJ917517 TLD917517:TLF917517 TUZ917517:TVB917517 UEV917517:UEX917517 UOR917517:UOT917517 UYN917517:UYP917517 VIJ917517:VIL917517 VSF917517:VSH917517 WCB917517:WCD917517 WLX917517:WLZ917517 WVT917517:WVV917517 L983053:N983053 JH983053:JJ983053 TD983053:TF983053 ACZ983053:ADB983053 AMV983053:AMX983053 AWR983053:AWT983053 BGN983053:BGP983053 BQJ983053:BQL983053 CAF983053:CAH983053 CKB983053:CKD983053 CTX983053:CTZ983053 DDT983053:DDV983053 DNP983053:DNR983053 DXL983053:DXN983053 EHH983053:EHJ983053 ERD983053:ERF983053 FAZ983053:FBB983053 FKV983053:FKX983053 FUR983053:FUT983053 GEN983053:GEP983053 GOJ983053:GOL983053 GYF983053:GYH983053 HIB983053:HID983053 HRX983053:HRZ983053 IBT983053:IBV983053 ILP983053:ILR983053 IVL983053:IVN983053 JFH983053:JFJ983053 JPD983053:JPF983053 JYZ983053:JZB983053 KIV983053:KIX983053 KSR983053:KST983053 LCN983053:LCP983053 LMJ983053:LML983053 LWF983053:LWH983053 MGB983053:MGD983053 MPX983053:MPZ983053 MZT983053:MZV983053 NJP983053:NJR983053 NTL983053:NTN983053 ODH983053:ODJ983053 OND983053:ONF983053 OWZ983053:OXB983053 PGV983053:PGX983053 PQR983053:PQT983053 QAN983053:QAP983053 QKJ983053:QKL983053 QUF983053:QUH983053 REB983053:RED983053 RNX983053:RNZ983053 RXT983053:RXV983053 SHP983053:SHR983053 SRL983053:SRN983053 TBH983053:TBJ983053 TLD983053:TLF983053 TUZ983053:TVB983053 UEV983053:UEX983053 UOR983053:UOT983053 UYN983053:UYP983053 VIJ983053:VIL983053 VSF983053:VSH983053 WCB983053:WCD983053 WLX983053:WLZ983053 WVT983053:WVV983053 P13:T13 JL13:JP13 TH13:TL13 ADD13:ADH13 AMZ13:AND13 AWV13:AWZ13 BGR13:BGV13 BQN13:BQR13 CAJ13:CAN13 CKF13:CKJ13 CUB13:CUF13 DDX13:DEB13 DNT13:DNX13 DXP13:DXT13 EHL13:EHP13 ERH13:ERL13 FBD13:FBH13 FKZ13:FLD13 FUV13:FUZ13 GER13:GEV13 GON13:GOR13 GYJ13:GYN13 HIF13:HIJ13 HSB13:HSF13 IBX13:ICB13 ILT13:ILX13 IVP13:IVT13 JFL13:JFP13 JPH13:JPL13 JZD13:JZH13 KIZ13:KJD13 KSV13:KSZ13 LCR13:LCV13 LMN13:LMR13 LWJ13:LWN13 MGF13:MGJ13 MQB13:MQF13 MZX13:NAB13 NJT13:NJX13 NTP13:NTT13 ODL13:ODP13 ONH13:ONL13 OXD13:OXH13 PGZ13:PHD13 PQV13:PQZ13 QAR13:QAV13 QKN13:QKR13 QUJ13:QUN13 REF13:REJ13 ROB13:ROF13 RXX13:RYB13 SHT13:SHX13 SRP13:SRT13 TBL13:TBP13 TLH13:TLL13 TVD13:TVH13 UEZ13:UFD13 UOV13:UOZ13 UYR13:UYV13 VIN13:VIR13 VSJ13:VSN13 WCF13:WCJ13 WMB13:WMF13 WVX13:WWB13 P65549:T65549 JL65549:JP65549 TH65549:TL65549 ADD65549:ADH65549 AMZ65549:AND65549 AWV65549:AWZ65549 BGR65549:BGV65549 BQN65549:BQR65549 CAJ65549:CAN65549 CKF65549:CKJ65549 CUB65549:CUF65549 DDX65549:DEB65549 DNT65549:DNX65549 DXP65549:DXT65549 EHL65549:EHP65549 ERH65549:ERL65549 FBD65549:FBH65549 FKZ65549:FLD65549 FUV65549:FUZ65549 GER65549:GEV65549 GON65549:GOR65549 GYJ65549:GYN65549 HIF65549:HIJ65549 HSB65549:HSF65549 IBX65549:ICB65549 ILT65549:ILX65549 IVP65549:IVT65549 JFL65549:JFP65549 JPH65549:JPL65549 JZD65549:JZH65549 KIZ65549:KJD65549 KSV65549:KSZ65549 LCR65549:LCV65549 LMN65549:LMR65549 LWJ65549:LWN65549 MGF65549:MGJ65549 MQB65549:MQF65549 MZX65549:NAB65549 NJT65549:NJX65549 NTP65549:NTT65549 ODL65549:ODP65549 ONH65549:ONL65549 OXD65549:OXH65549 PGZ65549:PHD65549 PQV65549:PQZ65549 QAR65549:QAV65549 QKN65549:QKR65549 QUJ65549:QUN65549 REF65549:REJ65549 ROB65549:ROF65549 RXX65549:RYB65549 SHT65549:SHX65549 SRP65549:SRT65549 TBL65549:TBP65549 TLH65549:TLL65549 TVD65549:TVH65549 UEZ65549:UFD65549 UOV65549:UOZ65549 UYR65549:UYV65549 VIN65549:VIR65549 VSJ65549:VSN65549 WCF65549:WCJ65549 WMB65549:WMF65549 WVX65549:WWB65549 P131085:T131085 JL131085:JP131085 TH131085:TL131085 ADD131085:ADH131085 AMZ131085:AND131085 AWV131085:AWZ131085 BGR131085:BGV131085 BQN131085:BQR131085 CAJ131085:CAN131085 CKF131085:CKJ131085 CUB131085:CUF131085 DDX131085:DEB131085 DNT131085:DNX131085 DXP131085:DXT131085 EHL131085:EHP131085 ERH131085:ERL131085 FBD131085:FBH131085 FKZ131085:FLD131085 FUV131085:FUZ131085 GER131085:GEV131085 GON131085:GOR131085 GYJ131085:GYN131085 HIF131085:HIJ131085 HSB131085:HSF131085 IBX131085:ICB131085 ILT131085:ILX131085 IVP131085:IVT131085 JFL131085:JFP131085 JPH131085:JPL131085 JZD131085:JZH131085 KIZ131085:KJD131085 KSV131085:KSZ131085 LCR131085:LCV131085 LMN131085:LMR131085 LWJ131085:LWN131085 MGF131085:MGJ131085 MQB131085:MQF131085 MZX131085:NAB131085 NJT131085:NJX131085 NTP131085:NTT131085 ODL131085:ODP131085 ONH131085:ONL131085 OXD131085:OXH131085 PGZ131085:PHD131085 PQV131085:PQZ131085 QAR131085:QAV131085 QKN131085:QKR131085 QUJ131085:QUN131085 REF131085:REJ131085 ROB131085:ROF131085 RXX131085:RYB131085 SHT131085:SHX131085 SRP131085:SRT131085 TBL131085:TBP131085 TLH131085:TLL131085 TVD131085:TVH131085 UEZ131085:UFD131085 UOV131085:UOZ131085 UYR131085:UYV131085 VIN131085:VIR131085 VSJ131085:VSN131085 WCF131085:WCJ131085 WMB131085:WMF131085 WVX131085:WWB131085 P196621:T196621 JL196621:JP196621 TH196621:TL196621 ADD196621:ADH196621 AMZ196621:AND196621 AWV196621:AWZ196621 BGR196621:BGV196621 BQN196621:BQR196621 CAJ196621:CAN196621 CKF196621:CKJ196621 CUB196621:CUF196621 DDX196621:DEB196621 DNT196621:DNX196621 DXP196621:DXT196621 EHL196621:EHP196621 ERH196621:ERL196621 FBD196621:FBH196621 FKZ196621:FLD196621 FUV196621:FUZ196621 GER196621:GEV196621 GON196621:GOR196621 GYJ196621:GYN196621 HIF196621:HIJ196621 HSB196621:HSF196621 IBX196621:ICB196621 ILT196621:ILX196621 IVP196621:IVT196621 JFL196621:JFP196621 JPH196621:JPL196621 JZD196621:JZH196621 KIZ196621:KJD196621 KSV196621:KSZ196621 LCR196621:LCV196621 LMN196621:LMR196621 LWJ196621:LWN196621 MGF196621:MGJ196621 MQB196621:MQF196621 MZX196621:NAB196621 NJT196621:NJX196621 NTP196621:NTT196621 ODL196621:ODP196621 ONH196621:ONL196621 OXD196621:OXH196621 PGZ196621:PHD196621 PQV196621:PQZ196621 QAR196621:QAV196621 QKN196621:QKR196621 QUJ196621:QUN196621 REF196621:REJ196621 ROB196621:ROF196621 RXX196621:RYB196621 SHT196621:SHX196621 SRP196621:SRT196621 TBL196621:TBP196621 TLH196621:TLL196621 TVD196621:TVH196621 UEZ196621:UFD196621 UOV196621:UOZ196621 UYR196621:UYV196621 VIN196621:VIR196621 VSJ196621:VSN196621 WCF196621:WCJ196621 WMB196621:WMF196621 WVX196621:WWB196621 P262157:T262157 JL262157:JP262157 TH262157:TL262157 ADD262157:ADH262157 AMZ262157:AND262157 AWV262157:AWZ262157 BGR262157:BGV262157 BQN262157:BQR262157 CAJ262157:CAN262157 CKF262157:CKJ262157 CUB262157:CUF262157 DDX262157:DEB262157 DNT262157:DNX262157 DXP262157:DXT262157 EHL262157:EHP262157 ERH262157:ERL262157 FBD262157:FBH262157 FKZ262157:FLD262157 FUV262157:FUZ262157 GER262157:GEV262157 GON262157:GOR262157 GYJ262157:GYN262157 HIF262157:HIJ262157 HSB262157:HSF262157 IBX262157:ICB262157 ILT262157:ILX262157 IVP262157:IVT262157 JFL262157:JFP262157 JPH262157:JPL262157 JZD262157:JZH262157 KIZ262157:KJD262157 KSV262157:KSZ262157 LCR262157:LCV262157 LMN262157:LMR262157 LWJ262157:LWN262157 MGF262157:MGJ262157 MQB262157:MQF262157 MZX262157:NAB262157 NJT262157:NJX262157 NTP262157:NTT262157 ODL262157:ODP262157 ONH262157:ONL262157 OXD262157:OXH262157 PGZ262157:PHD262157 PQV262157:PQZ262157 QAR262157:QAV262157 QKN262157:QKR262157 QUJ262157:QUN262157 REF262157:REJ262157 ROB262157:ROF262157 RXX262157:RYB262157 SHT262157:SHX262157 SRP262157:SRT262157 TBL262157:TBP262157 TLH262157:TLL262157 TVD262157:TVH262157 UEZ262157:UFD262157 UOV262157:UOZ262157 UYR262157:UYV262157 VIN262157:VIR262157 VSJ262157:VSN262157 WCF262157:WCJ262157 WMB262157:WMF262157 WVX262157:WWB262157 P327693:T327693 JL327693:JP327693 TH327693:TL327693 ADD327693:ADH327693 AMZ327693:AND327693 AWV327693:AWZ327693 BGR327693:BGV327693 BQN327693:BQR327693 CAJ327693:CAN327693 CKF327693:CKJ327693 CUB327693:CUF327693 DDX327693:DEB327693 DNT327693:DNX327693 DXP327693:DXT327693 EHL327693:EHP327693 ERH327693:ERL327693 FBD327693:FBH327693 FKZ327693:FLD327693 FUV327693:FUZ327693 GER327693:GEV327693 GON327693:GOR327693 GYJ327693:GYN327693 HIF327693:HIJ327693 HSB327693:HSF327693 IBX327693:ICB327693 ILT327693:ILX327693 IVP327693:IVT327693 JFL327693:JFP327693 JPH327693:JPL327693 JZD327693:JZH327693 KIZ327693:KJD327693 KSV327693:KSZ327693 LCR327693:LCV327693 LMN327693:LMR327693 LWJ327693:LWN327693 MGF327693:MGJ327693 MQB327693:MQF327693 MZX327693:NAB327693 NJT327693:NJX327693 NTP327693:NTT327693 ODL327693:ODP327693 ONH327693:ONL327693 OXD327693:OXH327693 PGZ327693:PHD327693 PQV327693:PQZ327693 QAR327693:QAV327693 QKN327693:QKR327693 QUJ327693:QUN327693 REF327693:REJ327693 ROB327693:ROF327693 RXX327693:RYB327693 SHT327693:SHX327693 SRP327693:SRT327693 TBL327693:TBP327693 TLH327693:TLL327693 TVD327693:TVH327693 UEZ327693:UFD327693 UOV327693:UOZ327693 UYR327693:UYV327693 VIN327693:VIR327693 VSJ327693:VSN327693 WCF327693:WCJ327693 WMB327693:WMF327693 WVX327693:WWB327693 P393229:T393229 JL393229:JP393229 TH393229:TL393229 ADD393229:ADH393229 AMZ393229:AND393229 AWV393229:AWZ393229 BGR393229:BGV393229 BQN393229:BQR393229 CAJ393229:CAN393229 CKF393229:CKJ393229 CUB393229:CUF393229 DDX393229:DEB393229 DNT393229:DNX393229 DXP393229:DXT393229 EHL393229:EHP393229 ERH393229:ERL393229 FBD393229:FBH393229 FKZ393229:FLD393229 FUV393229:FUZ393229 GER393229:GEV393229 GON393229:GOR393229 GYJ393229:GYN393229 HIF393229:HIJ393229 HSB393229:HSF393229 IBX393229:ICB393229 ILT393229:ILX393229 IVP393229:IVT393229 JFL393229:JFP393229 JPH393229:JPL393229 JZD393229:JZH393229 KIZ393229:KJD393229 KSV393229:KSZ393229 LCR393229:LCV393229 LMN393229:LMR393229 LWJ393229:LWN393229 MGF393229:MGJ393229 MQB393229:MQF393229 MZX393229:NAB393229 NJT393229:NJX393229 NTP393229:NTT393229 ODL393229:ODP393229 ONH393229:ONL393229 OXD393229:OXH393229 PGZ393229:PHD393229 PQV393229:PQZ393229 QAR393229:QAV393229 QKN393229:QKR393229 QUJ393229:QUN393229 REF393229:REJ393229 ROB393229:ROF393229 RXX393229:RYB393229 SHT393229:SHX393229 SRP393229:SRT393229 TBL393229:TBP393229 TLH393229:TLL393229 TVD393229:TVH393229 UEZ393229:UFD393229 UOV393229:UOZ393229 UYR393229:UYV393229 VIN393229:VIR393229 VSJ393229:VSN393229 WCF393229:WCJ393229 WMB393229:WMF393229 WVX393229:WWB393229 P458765:T458765 JL458765:JP458765 TH458765:TL458765 ADD458765:ADH458765 AMZ458765:AND458765 AWV458765:AWZ458765 BGR458765:BGV458765 BQN458765:BQR458765 CAJ458765:CAN458765 CKF458765:CKJ458765 CUB458765:CUF458765 DDX458765:DEB458765 DNT458765:DNX458765 DXP458765:DXT458765 EHL458765:EHP458765 ERH458765:ERL458765 FBD458765:FBH458765 FKZ458765:FLD458765 FUV458765:FUZ458765 GER458765:GEV458765 GON458765:GOR458765 GYJ458765:GYN458765 HIF458765:HIJ458765 HSB458765:HSF458765 IBX458765:ICB458765 ILT458765:ILX458765 IVP458765:IVT458765 JFL458765:JFP458765 JPH458765:JPL458765 JZD458765:JZH458765 KIZ458765:KJD458765 KSV458765:KSZ458765 LCR458765:LCV458765 LMN458765:LMR458765 LWJ458765:LWN458765 MGF458765:MGJ458765 MQB458765:MQF458765 MZX458765:NAB458765 NJT458765:NJX458765 NTP458765:NTT458765 ODL458765:ODP458765 ONH458765:ONL458765 OXD458765:OXH458765 PGZ458765:PHD458765 PQV458765:PQZ458765 QAR458765:QAV458765 QKN458765:QKR458765 QUJ458765:QUN458765 REF458765:REJ458765 ROB458765:ROF458765 RXX458765:RYB458765 SHT458765:SHX458765 SRP458765:SRT458765 TBL458765:TBP458765 TLH458765:TLL458765 TVD458765:TVH458765 UEZ458765:UFD458765 UOV458765:UOZ458765 UYR458765:UYV458765 VIN458765:VIR458765 VSJ458765:VSN458765 WCF458765:WCJ458765 WMB458765:WMF458765 WVX458765:WWB458765 P524301:T524301 JL524301:JP524301 TH524301:TL524301 ADD524301:ADH524301 AMZ524301:AND524301 AWV524301:AWZ524301 BGR524301:BGV524301 BQN524301:BQR524301 CAJ524301:CAN524301 CKF524301:CKJ524301 CUB524301:CUF524301 DDX524301:DEB524301 DNT524301:DNX524301 DXP524301:DXT524301 EHL524301:EHP524301 ERH524301:ERL524301 FBD524301:FBH524301 FKZ524301:FLD524301 FUV524301:FUZ524301 GER524301:GEV524301 GON524301:GOR524301 GYJ524301:GYN524301 HIF524301:HIJ524301 HSB524301:HSF524301 IBX524301:ICB524301 ILT524301:ILX524301 IVP524301:IVT524301 JFL524301:JFP524301 JPH524301:JPL524301 JZD524301:JZH524301 KIZ524301:KJD524301 KSV524301:KSZ524301 LCR524301:LCV524301 LMN524301:LMR524301 LWJ524301:LWN524301 MGF524301:MGJ524301 MQB524301:MQF524301 MZX524301:NAB524301 NJT524301:NJX524301 NTP524301:NTT524301 ODL524301:ODP524301 ONH524301:ONL524301 OXD524301:OXH524301 PGZ524301:PHD524301 PQV524301:PQZ524301 QAR524301:QAV524301 QKN524301:QKR524301 QUJ524301:QUN524301 REF524301:REJ524301 ROB524301:ROF524301 RXX524301:RYB524301 SHT524301:SHX524301 SRP524301:SRT524301 TBL524301:TBP524301 TLH524301:TLL524301 TVD524301:TVH524301 UEZ524301:UFD524301 UOV524301:UOZ524301 UYR524301:UYV524301 VIN524301:VIR524301 VSJ524301:VSN524301 WCF524301:WCJ524301 WMB524301:WMF524301 WVX524301:WWB524301 P589837:T589837 JL589837:JP589837 TH589837:TL589837 ADD589837:ADH589837 AMZ589837:AND589837 AWV589837:AWZ589837 BGR589837:BGV589837 BQN589837:BQR589837 CAJ589837:CAN589837 CKF589837:CKJ589837 CUB589837:CUF589837 DDX589837:DEB589837 DNT589837:DNX589837 DXP589837:DXT589837 EHL589837:EHP589837 ERH589837:ERL589837 FBD589837:FBH589837 FKZ589837:FLD589837 FUV589837:FUZ589837 GER589837:GEV589837 GON589837:GOR589837 GYJ589837:GYN589837 HIF589837:HIJ589837 HSB589837:HSF589837 IBX589837:ICB589837 ILT589837:ILX589837 IVP589837:IVT589837 JFL589837:JFP589837 JPH589837:JPL589837 JZD589837:JZH589837 KIZ589837:KJD589837 KSV589837:KSZ589837 LCR589837:LCV589837 LMN589837:LMR589837 LWJ589837:LWN589837 MGF589837:MGJ589837 MQB589837:MQF589837 MZX589837:NAB589837 NJT589837:NJX589837 NTP589837:NTT589837 ODL589837:ODP589837 ONH589837:ONL589837 OXD589837:OXH589837 PGZ589837:PHD589837 PQV589837:PQZ589837 QAR589837:QAV589837 QKN589837:QKR589837 QUJ589837:QUN589837 REF589837:REJ589837 ROB589837:ROF589837 RXX589837:RYB589837 SHT589837:SHX589837 SRP589837:SRT589837 TBL589837:TBP589837 TLH589837:TLL589837 TVD589837:TVH589837 UEZ589837:UFD589837 UOV589837:UOZ589837 UYR589837:UYV589837 VIN589837:VIR589837 VSJ589837:VSN589837 WCF589837:WCJ589837 WMB589837:WMF589837 WVX589837:WWB589837 P655373:T655373 JL655373:JP655373 TH655373:TL655373 ADD655373:ADH655373 AMZ655373:AND655373 AWV655373:AWZ655373 BGR655373:BGV655373 BQN655373:BQR655373 CAJ655373:CAN655373 CKF655373:CKJ655373 CUB655373:CUF655373 DDX655373:DEB655373 DNT655373:DNX655373 DXP655373:DXT655373 EHL655373:EHP655373 ERH655373:ERL655373 FBD655373:FBH655373 FKZ655373:FLD655373 FUV655373:FUZ655373 GER655373:GEV655373 GON655373:GOR655373 GYJ655373:GYN655373 HIF655373:HIJ655373 HSB655373:HSF655373 IBX655373:ICB655373 ILT655373:ILX655373 IVP655373:IVT655373 JFL655373:JFP655373 JPH655373:JPL655373 JZD655373:JZH655373 KIZ655373:KJD655373 KSV655373:KSZ655373 LCR655373:LCV655373 LMN655373:LMR655373 LWJ655373:LWN655373 MGF655373:MGJ655373 MQB655373:MQF655373 MZX655373:NAB655373 NJT655373:NJX655373 NTP655373:NTT655373 ODL655373:ODP655373 ONH655373:ONL655373 OXD655373:OXH655373 PGZ655373:PHD655373 PQV655373:PQZ655373 QAR655373:QAV655373 QKN655373:QKR655373 QUJ655373:QUN655373 REF655373:REJ655373 ROB655373:ROF655373 RXX655373:RYB655373 SHT655373:SHX655373 SRP655373:SRT655373 TBL655373:TBP655373 TLH655373:TLL655373 TVD655373:TVH655373 UEZ655373:UFD655373 UOV655373:UOZ655373 UYR655373:UYV655373 VIN655373:VIR655373 VSJ655373:VSN655373 WCF655373:WCJ655373 WMB655373:WMF655373 WVX655373:WWB655373 P720909:T720909 JL720909:JP720909 TH720909:TL720909 ADD720909:ADH720909 AMZ720909:AND720909 AWV720909:AWZ720909 BGR720909:BGV720909 BQN720909:BQR720909 CAJ720909:CAN720909 CKF720909:CKJ720909 CUB720909:CUF720909 DDX720909:DEB720909 DNT720909:DNX720909 DXP720909:DXT720909 EHL720909:EHP720909 ERH720909:ERL720909 FBD720909:FBH720909 FKZ720909:FLD720909 FUV720909:FUZ720909 GER720909:GEV720909 GON720909:GOR720909 GYJ720909:GYN720909 HIF720909:HIJ720909 HSB720909:HSF720909 IBX720909:ICB720909 ILT720909:ILX720909 IVP720909:IVT720909 JFL720909:JFP720909 JPH720909:JPL720909 JZD720909:JZH720909 KIZ720909:KJD720909 KSV720909:KSZ720909 LCR720909:LCV720909 LMN720909:LMR720909 LWJ720909:LWN720909 MGF720909:MGJ720909 MQB720909:MQF720909 MZX720909:NAB720909 NJT720909:NJX720909 NTP720909:NTT720909 ODL720909:ODP720909 ONH720909:ONL720909 OXD720909:OXH720909 PGZ720909:PHD720909 PQV720909:PQZ720909 QAR720909:QAV720909 QKN720909:QKR720909 QUJ720909:QUN720909 REF720909:REJ720909 ROB720909:ROF720909 RXX720909:RYB720909 SHT720909:SHX720909 SRP720909:SRT720909 TBL720909:TBP720909 TLH720909:TLL720909 TVD720909:TVH720909 UEZ720909:UFD720909 UOV720909:UOZ720909 UYR720909:UYV720909 VIN720909:VIR720909 VSJ720909:VSN720909 WCF720909:WCJ720909 WMB720909:WMF720909 WVX720909:WWB720909 P786445:T786445 JL786445:JP786445 TH786445:TL786445 ADD786445:ADH786445 AMZ786445:AND786445 AWV786445:AWZ786445 BGR786445:BGV786445 BQN786445:BQR786445 CAJ786445:CAN786445 CKF786445:CKJ786445 CUB786445:CUF786445 DDX786445:DEB786445 DNT786445:DNX786445 DXP786445:DXT786445 EHL786445:EHP786445 ERH786445:ERL786445 FBD786445:FBH786445 FKZ786445:FLD786445 FUV786445:FUZ786445 GER786445:GEV786445 GON786445:GOR786445 GYJ786445:GYN786445 HIF786445:HIJ786445 HSB786445:HSF786445 IBX786445:ICB786445 ILT786445:ILX786445 IVP786445:IVT786445 JFL786445:JFP786445 JPH786445:JPL786445 JZD786445:JZH786445 KIZ786445:KJD786445 KSV786445:KSZ786445 LCR786445:LCV786445 LMN786445:LMR786445 LWJ786445:LWN786445 MGF786445:MGJ786445 MQB786445:MQF786445 MZX786445:NAB786445 NJT786445:NJX786445 NTP786445:NTT786445 ODL786445:ODP786445 ONH786445:ONL786445 OXD786445:OXH786445 PGZ786445:PHD786445 PQV786445:PQZ786445 QAR786445:QAV786445 QKN786445:QKR786445 QUJ786445:QUN786445 REF786445:REJ786445 ROB786445:ROF786445 RXX786445:RYB786445 SHT786445:SHX786445 SRP786445:SRT786445 TBL786445:TBP786445 TLH786445:TLL786445 TVD786445:TVH786445 UEZ786445:UFD786445 UOV786445:UOZ786445 UYR786445:UYV786445 VIN786445:VIR786445 VSJ786445:VSN786445 WCF786445:WCJ786445 WMB786445:WMF786445 WVX786445:WWB786445 P851981:T851981 JL851981:JP851981 TH851981:TL851981 ADD851981:ADH851981 AMZ851981:AND851981 AWV851981:AWZ851981 BGR851981:BGV851981 BQN851981:BQR851981 CAJ851981:CAN851981 CKF851981:CKJ851981 CUB851981:CUF851981 DDX851981:DEB851981 DNT851981:DNX851981 DXP851981:DXT851981 EHL851981:EHP851981 ERH851981:ERL851981 FBD851981:FBH851981 FKZ851981:FLD851981 FUV851981:FUZ851981 GER851981:GEV851981 GON851981:GOR851981 GYJ851981:GYN851981 HIF851981:HIJ851981 HSB851981:HSF851981 IBX851981:ICB851981 ILT851981:ILX851981 IVP851981:IVT851981 JFL851981:JFP851981 JPH851981:JPL851981 JZD851981:JZH851981 KIZ851981:KJD851981 KSV851981:KSZ851981 LCR851981:LCV851981 LMN851981:LMR851981 LWJ851981:LWN851981 MGF851981:MGJ851981 MQB851981:MQF851981 MZX851981:NAB851981 NJT851981:NJX851981 NTP851981:NTT851981 ODL851981:ODP851981 ONH851981:ONL851981 OXD851981:OXH851981 PGZ851981:PHD851981 PQV851981:PQZ851981 QAR851981:QAV851981 QKN851981:QKR851981 QUJ851981:QUN851981 REF851981:REJ851981 ROB851981:ROF851981 RXX851981:RYB851981 SHT851981:SHX851981 SRP851981:SRT851981 TBL851981:TBP851981 TLH851981:TLL851981 TVD851981:TVH851981 UEZ851981:UFD851981 UOV851981:UOZ851981 UYR851981:UYV851981 VIN851981:VIR851981 VSJ851981:VSN851981 WCF851981:WCJ851981 WMB851981:WMF851981 WVX851981:WWB851981 P917517:T917517 JL917517:JP917517 TH917517:TL917517 ADD917517:ADH917517 AMZ917517:AND917517 AWV917517:AWZ917517 BGR917517:BGV917517 BQN917517:BQR917517 CAJ917517:CAN917517 CKF917517:CKJ917517 CUB917517:CUF917517 DDX917517:DEB917517 DNT917517:DNX917517 DXP917517:DXT917517 EHL917517:EHP917517 ERH917517:ERL917517 FBD917517:FBH917517 FKZ917517:FLD917517 FUV917517:FUZ917517 GER917517:GEV917517 GON917517:GOR917517 GYJ917517:GYN917517 HIF917517:HIJ917517 HSB917517:HSF917517 IBX917517:ICB917517 ILT917517:ILX917517 IVP917517:IVT917517 JFL917517:JFP917517 JPH917517:JPL917517 JZD917517:JZH917517 KIZ917517:KJD917517 KSV917517:KSZ917517 LCR917517:LCV917517 LMN917517:LMR917517 LWJ917517:LWN917517 MGF917517:MGJ917517 MQB917517:MQF917517 MZX917517:NAB917517 NJT917517:NJX917517 NTP917517:NTT917517 ODL917517:ODP917517 ONH917517:ONL917517 OXD917517:OXH917517 PGZ917517:PHD917517 PQV917517:PQZ917517 QAR917517:QAV917517 QKN917517:QKR917517 QUJ917517:QUN917517 REF917517:REJ917517 ROB917517:ROF917517 RXX917517:RYB917517 SHT917517:SHX917517 SRP917517:SRT917517 TBL917517:TBP917517 TLH917517:TLL917517 TVD917517:TVH917517 UEZ917517:UFD917517 UOV917517:UOZ917517 UYR917517:UYV917517 VIN917517:VIR917517 VSJ917517:VSN917517 WCF917517:WCJ917517 WMB917517:WMF917517 WVX917517:WWB917517 P983053:T983053 JL983053:JP983053 TH983053:TL983053 ADD983053:ADH983053 AMZ983053:AND983053 AWV983053:AWZ983053 BGR983053:BGV983053 BQN983053:BQR983053 CAJ983053:CAN983053 CKF983053:CKJ983053 CUB983053:CUF983053 DDX983053:DEB983053 DNT983053:DNX983053 DXP983053:DXT983053 EHL983053:EHP983053 ERH983053:ERL983053 FBD983053:FBH983053 FKZ983053:FLD983053 FUV983053:FUZ983053 GER983053:GEV983053 GON983053:GOR983053 GYJ983053:GYN983053 HIF983053:HIJ983053 HSB983053:HSF983053 IBX983053:ICB983053 ILT983053:ILX983053 IVP983053:IVT983053 JFL983053:JFP983053 JPH983053:JPL983053 JZD983053:JZH983053 KIZ983053:KJD983053 KSV983053:KSZ983053 LCR983053:LCV983053 LMN983053:LMR983053 LWJ983053:LWN983053 MGF983053:MGJ983053 MQB983053:MQF983053 MZX983053:NAB983053 NJT983053:NJX983053 NTP983053:NTT983053 ODL983053:ODP983053 ONH983053:ONL983053 OXD983053:OXH983053 PGZ983053:PHD983053 PQV983053:PQZ983053 QAR983053:QAV983053 QKN983053:QKR983053 QUJ983053:QUN983053 REF983053:REJ983053 ROB983053:ROF983053 RXX983053:RYB983053 SHT983053:SHX983053 SRP983053:SRT983053 TBL983053:TBP983053 TLH983053:TLL983053 TVD983053:TVH983053 UEZ983053:UFD983053 UOV983053:UOZ983053 UYR983053:UYV983053 VIN983053:VIR983053 VSJ983053:VSN983053 WCF983053:WCJ983053 WMB983053:WMF983053 WVX983053:WWB983053 O19 JK19 TG19 ADC19 AMY19 AWU19 BGQ19 BQM19 CAI19 CKE19 CUA19 DDW19 DNS19 DXO19 EHK19 ERG19 FBC19 FKY19 FUU19 GEQ19 GOM19 GYI19 HIE19 HSA19 IBW19 ILS19 IVO19 JFK19 JPG19 JZC19 KIY19 KSU19 LCQ19 LMM19 LWI19 MGE19 MQA19 MZW19 NJS19 NTO19 ODK19 ONG19 OXC19 PGY19 PQU19 QAQ19 QKM19 QUI19 REE19 ROA19 RXW19 SHS19 SRO19 TBK19 TLG19 TVC19 UEY19 UOU19 UYQ19 VIM19 VSI19 WCE19 WMA19 WVW19 O65555 JK65555 TG65555 ADC65555 AMY65555 AWU65555 BGQ65555 BQM65555 CAI65555 CKE65555 CUA65555 DDW65555 DNS65555 DXO65555 EHK65555 ERG65555 FBC65555 FKY65555 FUU65555 GEQ65555 GOM65555 GYI65555 HIE65555 HSA65555 IBW65555 ILS65555 IVO65555 JFK65555 JPG65555 JZC65555 KIY65555 KSU65555 LCQ65555 LMM65555 LWI65555 MGE65555 MQA65555 MZW65555 NJS65555 NTO65555 ODK65555 ONG65555 OXC65555 PGY65555 PQU65555 QAQ65555 QKM65555 QUI65555 REE65555 ROA65555 RXW65555 SHS65555 SRO65555 TBK65555 TLG65555 TVC65555 UEY65555 UOU65555 UYQ65555 VIM65555 VSI65555 WCE65555 WMA65555 WVW65555 O131091 JK131091 TG131091 ADC131091 AMY131091 AWU131091 BGQ131091 BQM131091 CAI131091 CKE131091 CUA131091 DDW131091 DNS131091 DXO131091 EHK131091 ERG131091 FBC131091 FKY131091 FUU131091 GEQ131091 GOM131091 GYI131091 HIE131091 HSA131091 IBW131091 ILS131091 IVO131091 JFK131091 JPG131091 JZC131091 KIY131091 KSU131091 LCQ131091 LMM131091 LWI131091 MGE131091 MQA131091 MZW131091 NJS131091 NTO131091 ODK131091 ONG131091 OXC131091 PGY131091 PQU131091 QAQ131091 QKM131091 QUI131091 REE131091 ROA131091 RXW131091 SHS131091 SRO131091 TBK131091 TLG131091 TVC131091 UEY131091 UOU131091 UYQ131091 VIM131091 VSI131091 WCE131091 WMA131091 WVW131091 O196627 JK196627 TG196627 ADC196627 AMY196627 AWU196627 BGQ196627 BQM196627 CAI196627 CKE196627 CUA196627 DDW196627 DNS196627 DXO196627 EHK196627 ERG196627 FBC196627 FKY196627 FUU196627 GEQ196627 GOM196627 GYI196627 HIE196627 HSA196627 IBW196627 ILS196627 IVO196627 JFK196627 JPG196627 JZC196627 KIY196627 KSU196627 LCQ196627 LMM196627 LWI196627 MGE196627 MQA196627 MZW196627 NJS196627 NTO196627 ODK196627 ONG196627 OXC196627 PGY196627 PQU196627 QAQ196627 QKM196627 QUI196627 REE196627 ROA196627 RXW196627 SHS196627 SRO196627 TBK196627 TLG196627 TVC196627 UEY196627 UOU196627 UYQ196627 VIM196627 VSI196627 WCE196627 WMA196627 WVW196627 O262163 JK262163 TG262163 ADC262163 AMY262163 AWU262163 BGQ262163 BQM262163 CAI262163 CKE262163 CUA262163 DDW262163 DNS262163 DXO262163 EHK262163 ERG262163 FBC262163 FKY262163 FUU262163 GEQ262163 GOM262163 GYI262163 HIE262163 HSA262163 IBW262163 ILS262163 IVO262163 JFK262163 JPG262163 JZC262163 KIY262163 KSU262163 LCQ262163 LMM262163 LWI262163 MGE262163 MQA262163 MZW262163 NJS262163 NTO262163 ODK262163 ONG262163 OXC262163 PGY262163 PQU262163 QAQ262163 QKM262163 QUI262163 REE262163 ROA262163 RXW262163 SHS262163 SRO262163 TBK262163 TLG262163 TVC262163 UEY262163 UOU262163 UYQ262163 VIM262163 VSI262163 WCE262163 WMA262163 WVW262163 O327699 JK327699 TG327699 ADC327699 AMY327699 AWU327699 BGQ327699 BQM327699 CAI327699 CKE327699 CUA327699 DDW327699 DNS327699 DXO327699 EHK327699 ERG327699 FBC327699 FKY327699 FUU327699 GEQ327699 GOM327699 GYI327699 HIE327699 HSA327699 IBW327699 ILS327699 IVO327699 JFK327699 JPG327699 JZC327699 KIY327699 KSU327699 LCQ327699 LMM327699 LWI327699 MGE327699 MQA327699 MZW327699 NJS327699 NTO327699 ODK327699 ONG327699 OXC327699 PGY327699 PQU327699 QAQ327699 QKM327699 QUI327699 REE327699 ROA327699 RXW327699 SHS327699 SRO327699 TBK327699 TLG327699 TVC327699 UEY327699 UOU327699 UYQ327699 VIM327699 VSI327699 WCE327699 WMA327699 WVW327699 O393235 JK393235 TG393235 ADC393235 AMY393235 AWU393235 BGQ393235 BQM393235 CAI393235 CKE393235 CUA393235 DDW393235 DNS393235 DXO393235 EHK393235 ERG393235 FBC393235 FKY393235 FUU393235 GEQ393235 GOM393235 GYI393235 HIE393235 HSA393235 IBW393235 ILS393235 IVO393235 JFK393235 JPG393235 JZC393235 KIY393235 KSU393235 LCQ393235 LMM393235 LWI393235 MGE393235 MQA393235 MZW393235 NJS393235 NTO393235 ODK393235 ONG393235 OXC393235 PGY393235 PQU393235 QAQ393235 QKM393235 QUI393235 REE393235 ROA393235 RXW393235 SHS393235 SRO393235 TBK393235 TLG393235 TVC393235 UEY393235 UOU393235 UYQ393235 VIM393235 VSI393235 WCE393235 WMA393235 WVW393235 O458771 JK458771 TG458771 ADC458771 AMY458771 AWU458771 BGQ458771 BQM458771 CAI458771 CKE458771 CUA458771 DDW458771 DNS458771 DXO458771 EHK458771 ERG458771 FBC458771 FKY458771 FUU458771 GEQ458771 GOM458771 GYI458771 HIE458771 HSA458771 IBW458771 ILS458771 IVO458771 JFK458771 JPG458771 JZC458771 KIY458771 KSU458771 LCQ458771 LMM458771 LWI458771 MGE458771 MQA458771 MZW458771 NJS458771 NTO458771 ODK458771 ONG458771 OXC458771 PGY458771 PQU458771 QAQ458771 QKM458771 QUI458771 REE458771 ROA458771 RXW458771 SHS458771 SRO458771 TBK458771 TLG458771 TVC458771 UEY458771 UOU458771 UYQ458771 VIM458771 VSI458771 WCE458771 WMA458771 WVW458771 O524307 JK524307 TG524307 ADC524307 AMY524307 AWU524307 BGQ524307 BQM524307 CAI524307 CKE524307 CUA524307 DDW524307 DNS524307 DXO524307 EHK524307 ERG524307 FBC524307 FKY524307 FUU524307 GEQ524307 GOM524307 GYI524307 HIE524307 HSA524307 IBW524307 ILS524307 IVO524307 JFK524307 JPG524307 JZC524307 KIY524307 KSU524307 LCQ524307 LMM524307 LWI524307 MGE524307 MQA524307 MZW524307 NJS524307 NTO524307 ODK524307 ONG524307 OXC524307 PGY524307 PQU524307 QAQ524307 QKM524307 QUI524307 REE524307 ROA524307 RXW524307 SHS524307 SRO524307 TBK524307 TLG524307 TVC524307 UEY524307 UOU524307 UYQ524307 VIM524307 VSI524307 WCE524307 WMA524307 WVW524307 O589843 JK589843 TG589843 ADC589843 AMY589843 AWU589843 BGQ589843 BQM589843 CAI589843 CKE589843 CUA589843 DDW589843 DNS589843 DXO589843 EHK589843 ERG589843 FBC589843 FKY589843 FUU589843 GEQ589843 GOM589843 GYI589843 HIE589843 HSA589843 IBW589843 ILS589843 IVO589843 JFK589843 JPG589843 JZC589843 KIY589843 KSU589843 LCQ589843 LMM589843 LWI589843 MGE589843 MQA589843 MZW589843 NJS589843 NTO589843 ODK589843 ONG589843 OXC589843 PGY589843 PQU589843 QAQ589843 QKM589843 QUI589843 REE589843 ROA589843 RXW589843 SHS589843 SRO589843 TBK589843 TLG589843 TVC589843 UEY589843 UOU589843 UYQ589843 VIM589843 VSI589843 WCE589843 WMA589843 WVW589843 O655379 JK655379 TG655379 ADC655379 AMY655379 AWU655379 BGQ655379 BQM655379 CAI655379 CKE655379 CUA655379 DDW655379 DNS655379 DXO655379 EHK655379 ERG655379 FBC655379 FKY655379 FUU655379 GEQ655379 GOM655379 GYI655379 HIE655379 HSA655379 IBW655379 ILS655379 IVO655379 JFK655379 JPG655379 JZC655379 KIY655379 KSU655379 LCQ655379 LMM655379 LWI655379 MGE655379 MQA655379 MZW655379 NJS655379 NTO655379 ODK655379 ONG655379 OXC655379 PGY655379 PQU655379 QAQ655379 QKM655379 QUI655379 REE655379 ROA655379 RXW655379 SHS655379 SRO655379 TBK655379 TLG655379 TVC655379 UEY655379 UOU655379 UYQ655379 VIM655379 VSI655379 WCE655379 WMA655379 WVW655379 O720915 JK720915 TG720915 ADC720915 AMY720915 AWU720915 BGQ720915 BQM720915 CAI720915 CKE720915 CUA720915 DDW720915 DNS720915 DXO720915 EHK720915 ERG720915 FBC720915 FKY720915 FUU720915 GEQ720915 GOM720915 GYI720915 HIE720915 HSA720915 IBW720915 ILS720915 IVO720915 JFK720915 JPG720915 JZC720915 KIY720915 KSU720915 LCQ720915 LMM720915 LWI720915 MGE720915 MQA720915 MZW720915 NJS720915 NTO720915 ODK720915 ONG720915 OXC720915 PGY720915 PQU720915 QAQ720915 QKM720915 QUI720915 REE720915 ROA720915 RXW720915 SHS720915 SRO720915 TBK720915 TLG720915 TVC720915 UEY720915 UOU720915 UYQ720915 VIM720915 VSI720915 WCE720915 WMA720915 WVW720915 O786451 JK786451 TG786451 ADC786451 AMY786451 AWU786451 BGQ786451 BQM786451 CAI786451 CKE786451 CUA786451 DDW786451 DNS786451 DXO786451 EHK786451 ERG786451 FBC786451 FKY786451 FUU786451 GEQ786451 GOM786451 GYI786451 HIE786451 HSA786451 IBW786451 ILS786451 IVO786451 JFK786451 JPG786451 JZC786451 KIY786451 KSU786451 LCQ786451 LMM786451 LWI786451 MGE786451 MQA786451 MZW786451 NJS786451 NTO786451 ODK786451 ONG786451 OXC786451 PGY786451 PQU786451 QAQ786451 QKM786451 QUI786451 REE786451 ROA786451 RXW786451 SHS786451 SRO786451 TBK786451 TLG786451 TVC786451 UEY786451 UOU786451 UYQ786451 VIM786451 VSI786451 WCE786451 WMA786451 WVW786451 O851987 JK851987 TG851987 ADC851987 AMY851987 AWU851987 BGQ851987 BQM851987 CAI851987 CKE851987 CUA851987 DDW851987 DNS851987 DXO851987 EHK851987 ERG851987 FBC851987 FKY851987 FUU851987 GEQ851987 GOM851987 GYI851987 HIE851987 HSA851987 IBW851987 ILS851987 IVO851987 JFK851987 JPG851987 JZC851987 KIY851987 KSU851987 LCQ851987 LMM851987 LWI851987 MGE851987 MQA851987 MZW851987 NJS851987 NTO851987 ODK851987 ONG851987 OXC851987 PGY851987 PQU851987 QAQ851987 QKM851987 QUI851987 REE851987 ROA851987 RXW851987 SHS851987 SRO851987 TBK851987 TLG851987 TVC851987 UEY851987 UOU851987 UYQ851987 VIM851987 VSI851987 WCE851987 WMA851987 WVW851987 O917523 JK917523 TG917523 ADC917523 AMY917523 AWU917523 BGQ917523 BQM917523 CAI917523 CKE917523 CUA917523 DDW917523 DNS917523 DXO917523 EHK917523 ERG917523 FBC917523 FKY917523 FUU917523 GEQ917523 GOM917523 GYI917523 HIE917523 HSA917523 IBW917523 ILS917523 IVO917523 JFK917523 JPG917523 JZC917523 KIY917523 KSU917523 LCQ917523 LMM917523 LWI917523 MGE917523 MQA917523 MZW917523 NJS917523 NTO917523 ODK917523 ONG917523 OXC917523 PGY917523 PQU917523 QAQ917523 QKM917523 QUI917523 REE917523 ROA917523 RXW917523 SHS917523 SRO917523 TBK917523 TLG917523 TVC917523 UEY917523 UOU917523 UYQ917523 VIM917523 VSI917523 WCE917523 WMA917523 WVW917523 O983059 JK983059 TG983059 ADC983059 AMY983059 AWU983059 BGQ983059 BQM983059 CAI983059 CKE983059 CUA983059 DDW983059 DNS983059 DXO983059 EHK983059 ERG983059 FBC983059 FKY983059 FUU983059 GEQ983059 GOM983059 GYI983059 HIE983059 HSA983059 IBW983059 ILS983059 IVO983059 JFK983059 JPG983059 JZC983059 KIY983059 KSU983059 LCQ983059 LMM983059 LWI983059 MGE983059 MQA983059 MZW983059 NJS983059 NTO983059 ODK983059 ONG983059 OXC983059 PGY983059 PQU983059 QAQ983059 QKM983059 QUI983059 REE983059 ROA983059 RXW983059 SHS983059 SRO983059 TBK983059 TLG983059 TVC983059 UEY983059 UOU983059 UYQ983059 VIM983059 VSI983059 WCE983059 WMA983059 WVW983059 L19:M19 JH19:JI19 TD19:TE19 ACZ19:ADA19 AMV19:AMW19 AWR19:AWS19 BGN19:BGO19 BQJ19:BQK19 CAF19:CAG19 CKB19:CKC19 CTX19:CTY19 DDT19:DDU19 DNP19:DNQ19 DXL19:DXM19 EHH19:EHI19 ERD19:ERE19 FAZ19:FBA19 FKV19:FKW19 FUR19:FUS19 GEN19:GEO19 GOJ19:GOK19 GYF19:GYG19 HIB19:HIC19 HRX19:HRY19 IBT19:IBU19 ILP19:ILQ19 IVL19:IVM19 JFH19:JFI19 JPD19:JPE19 JYZ19:JZA19 KIV19:KIW19 KSR19:KSS19 LCN19:LCO19 LMJ19:LMK19 LWF19:LWG19 MGB19:MGC19 MPX19:MPY19 MZT19:MZU19 NJP19:NJQ19 NTL19:NTM19 ODH19:ODI19 OND19:ONE19 OWZ19:OXA19 PGV19:PGW19 PQR19:PQS19 QAN19:QAO19 QKJ19:QKK19 QUF19:QUG19 REB19:REC19 RNX19:RNY19 RXT19:RXU19 SHP19:SHQ19 SRL19:SRM19 TBH19:TBI19 TLD19:TLE19 TUZ19:TVA19 UEV19:UEW19 UOR19:UOS19 UYN19:UYO19 VIJ19:VIK19 VSF19:VSG19 WCB19:WCC19 WLX19:WLY19 WVT19:WVU19 L65555:M65555 JH65555:JI65555 TD65555:TE65555 ACZ65555:ADA65555 AMV65555:AMW65555 AWR65555:AWS65555 BGN65555:BGO65555 BQJ65555:BQK65555 CAF65555:CAG65555 CKB65555:CKC65555 CTX65555:CTY65555 DDT65555:DDU65555 DNP65555:DNQ65555 DXL65555:DXM65555 EHH65555:EHI65555 ERD65555:ERE65555 FAZ65555:FBA65555 FKV65555:FKW65555 FUR65555:FUS65555 GEN65555:GEO65555 GOJ65555:GOK65555 GYF65555:GYG65555 HIB65555:HIC65555 HRX65555:HRY65555 IBT65555:IBU65555 ILP65555:ILQ65555 IVL65555:IVM65555 JFH65555:JFI65555 JPD65555:JPE65555 JYZ65555:JZA65555 KIV65555:KIW65555 KSR65555:KSS65555 LCN65555:LCO65555 LMJ65555:LMK65555 LWF65555:LWG65555 MGB65555:MGC65555 MPX65555:MPY65555 MZT65555:MZU65555 NJP65555:NJQ65555 NTL65555:NTM65555 ODH65555:ODI65555 OND65555:ONE65555 OWZ65555:OXA65555 PGV65555:PGW65555 PQR65555:PQS65555 QAN65555:QAO65555 QKJ65555:QKK65555 QUF65555:QUG65555 REB65555:REC65555 RNX65555:RNY65555 RXT65555:RXU65555 SHP65555:SHQ65555 SRL65555:SRM65555 TBH65555:TBI65555 TLD65555:TLE65555 TUZ65555:TVA65555 UEV65555:UEW65555 UOR65555:UOS65555 UYN65555:UYO65555 VIJ65555:VIK65555 VSF65555:VSG65555 WCB65555:WCC65555 WLX65555:WLY65555 WVT65555:WVU65555 L131091:M131091 JH131091:JI131091 TD131091:TE131091 ACZ131091:ADA131091 AMV131091:AMW131091 AWR131091:AWS131091 BGN131091:BGO131091 BQJ131091:BQK131091 CAF131091:CAG131091 CKB131091:CKC131091 CTX131091:CTY131091 DDT131091:DDU131091 DNP131091:DNQ131091 DXL131091:DXM131091 EHH131091:EHI131091 ERD131091:ERE131091 FAZ131091:FBA131091 FKV131091:FKW131091 FUR131091:FUS131091 GEN131091:GEO131091 GOJ131091:GOK131091 GYF131091:GYG131091 HIB131091:HIC131091 HRX131091:HRY131091 IBT131091:IBU131091 ILP131091:ILQ131091 IVL131091:IVM131091 JFH131091:JFI131091 JPD131091:JPE131091 JYZ131091:JZA131091 KIV131091:KIW131091 KSR131091:KSS131091 LCN131091:LCO131091 LMJ131091:LMK131091 LWF131091:LWG131091 MGB131091:MGC131091 MPX131091:MPY131091 MZT131091:MZU131091 NJP131091:NJQ131091 NTL131091:NTM131091 ODH131091:ODI131091 OND131091:ONE131091 OWZ131091:OXA131091 PGV131091:PGW131091 PQR131091:PQS131091 QAN131091:QAO131091 QKJ131091:QKK131091 QUF131091:QUG131091 REB131091:REC131091 RNX131091:RNY131091 RXT131091:RXU131091 SHP131091:SHQ131091 SRL131091:SRM131091 TBH131091:TBI131091 TLD131091:TLE131091 TUZ131091:TVA131091 UEV131091:UEW131091 UOR131091:UOS131091 UYN131091:UYO131091 VIJ131091:VIK131091 VSF131091:VSG131091 WCB131091:WCC131091 WLX131091:WLY131091 WVT131091:WVU131091 L196627:M196627 JH196627:JI196627 TD196627:TE196627 ACZ196627:ADA196627 AMV196627:AMW196627 AWR196627:AWS196627 BGN196627:BGO196627 BQJ196627:BQK196627 CAF196627:CAG196627 CKB196627:CKC196627 CTX196627:CTY196627 DDT196627:DDU196627 DNP196627:DNQ196627 DXL196627:DXM196627 EHH196627:EHI196627 ERD196627:ERE196627 FAZ196627:FBA196627 FKV196627:FKW196627 FUR196627:FUS196627 GEN196627:GEO196627 GOJ196627:GOK196627 GYF196627:GYG196627 HIB196627:HIC196627 HRX196627:HRY196627 IBT196627:IBU196627 ILP196627:ILQ196627 IVL196627:IVM196627 JFH196627:JFI196627 JPD196627:JPE196627 JYZ196627:JZA196627 KIV196627:KIW196627 KSR196627:KSS196627 LCN196627:LCO196627 LMJ196627:LMK196627 LWF196627:LWG196627 MGB196627:MGC196627 MPX196627:MPY196627 MZT196627:MZU196627 NJP196627:NJQ196627 NTL196627:NTM196627 ODH196627:ODI196627 OND196627:ONE196627 OWZ196627:OXA196627 PGV196627:PGW196627 PQR196627:PQS196627 QAN196627:QAO196627 QKJ196627:QKK196627 QUF196627:QUG196627 REB196627:REC196627 RNX196627:RNY196627 RXT196627:RXU196627 SHP196627:SHQ196627 SRL196627:SRM196627 TBH196627:TBI196627 TLD196627:TLE196627 TUZ196627:TVA196627 UEV196627:UEW196627 UOR196627:UOS196627 UYN196627:UYO196627 VIJ196627:VIK196627 VSF196627:VSG196627 WCB196627:WCC196627 WLX196627:WLY196627 WVT196627:WVU196627 L262163:M262163 JH262163:JI262163 TD262163:TE262163 ACZ262163:ADA262163 AMV262163:AMW262163 AWR262163:AWS262163 BGN262163:BGO262163 BQJ262163:BQK262163 CAF262163:CAG262163 CKB262163:CKC262163 CTX262163:CTY262163 DDT262163:DDU262163 DNP262163:DNQ262163 DXL262163:DXM262163 EHH262163:EHI262163 ERD262163:ERE262163 FAZ262163:FBA262163 FKV262163:FKW262163 FUR262163:FUS262163 GEN262163:GEO262163 GOJ262163:GOK262163 GYF262163:GYG262163 HIB262163:HIC262163 HRX262163:HRY262163 IBT262163:IBU262163 ILP262163:ILQ262163 IVL262163:IVM262163 JFH262163:JFI262163 JPD262163:JPE262163 JYZ262163:JZA262163 KIV262163:KIW262163 KSR262163:KSS262163 LCN262163:LCO262163 LMJ262163:LMK262163 LWF262163:LWG262163 MGB262163:MGC262163 MPX262163:MPY262163 MZT262163:MZU262163 NJP262163:NJQ262163 NTL262163:NTM262163 ODH262163:ODI262163 OND262163:ONE262163 OWZ262163:OXA262163 PGV262163:PGW262163 PQR262163:PQS262163 QAN262163:QAO262163 QKJ262163:QKK262163 QUF262163:QUG262163 REB262163:REC262163 RNX262163:RNY262163 RXT262163:RXU262163 SHP262163:SHQ262163 SRL262163:SRM262163 TBH262163:TBI262163 TLD262163:TLE262163 TUZ262163:TVA262163 UEV262163:UEW262163 UOR262163:UOS262163 UYN262163:UYO262163 VIJ262163:VIK262163 VSF262163:VSG262163 WCB262163:WCC262163 WLX262163:WLY262163 WVT262163:WVU262163 L327699:M327699 JH327699:JI327699 TD327699:TE327699 ACZ327699:ADA327699 AMV327699:AMW327699 AWR327699:AWS327699 BGN327699:BGO327699 BQJ327699:BQK327699 CAF327699:CAG327699 CKB327699:CKC327699 CTX327699:CTY327699 DDT327699:DDU327699 DNP327699:DNQ327699 DXL327699:DXM327699 EHH327699:EHI327699 ERD327699:ERE327699 FAZ327699:FBA327699 FKV327699:FKW327699 FUR327699:FUS327699 GEN327699:GEO327699 GOJ327699:GOK327699 GYF327699:GYG327699 HIB327699:HIC327699 HRX327699:HRY327699 IBT327699:IBU327699 ILP327699:ILQ327699 IVL327699:IVM327699 JFH327699:JFI327699 JPD327699:JPE327699 JYZ327699:JZA327699 KIV327699:KIW327699 KSR327699:KSS327699 LCN327699:LCO327699 LMJ327699:LMK327699 LWF327699:LWG327699 MGB327699:MGC327699 MPX327699:MPY327699 MZT327699:MZU327699 NJP327699:NJQ327699 NTL327699:NTM327699 ODH327699:ODI327699 OND327699:ONE327699 OWZ327699:OXA327699 PGV327699:PGW327699 PQR327699:PQS327699 QAN327699:QAO327699 QKJ327699:QKK327699 QUF327699:QUG327699 REB327699:REC327699 RNX327699:RNY327699 RXT327699:RXU327699 SHP327699:SHQ327699 SRL327699:SRM327699 TBH327699:TBI327699 TLD327699:TLE327699 TUZ327699:TVA327699 UEV327699:UEW327699 UOR327699:UOS327699 UYN327699:UYO327699 VIJ327699:VIK327699 VSF327699:VSG327699 WCB327699:WCC327699 WLX327699:WLY327699 WVT327699:WVU327699 L393235:M393235 JH393235:JI393235 TD393235:TE393235 ACZ393235:ADA393235 AMV393235:AMW393235 AWR393235:AWS393235 BGN393235:BGO393235 BQJ393235:BQK393235 CAF393235:CAG393235 CKB393235:CKC393235 CTX393235:CTY393235 DDT393235:DDU393235 DNP393235:DNQ393235 DXL393235:DXM393235 EHH393235:EHI393235 ERD393235:ERE393235 FAZ393235:FBA393235 FKV393235:FKW393235 FUR393235:FUS393235 GEN393235:GEO393235 GOJ393235:GOK393235 GYF393235:GYG393235 HIB393235:HIC393235 HRX393235:HRY393235 IBT393235:IBU393235 ILP393235:ILQ393235 IVL393235:IVM393235 JFH393235:JFI393235 JPD393235:JPE393235 JYZ393235:JZA393235 KIV393235:KIW393235 KSR393235:KSS393235 LCN393235:LCO393235 LMJ393235:LMK393235 LWF393235:LWG393235 MGB393235:MGC393235 MPX393235:MPY393235 MZT393235:MZU393235 NJP393235:NJQ393235 NTL393235:NTM393235 ODH393235:ODI393235 OND393235:ONE393235 OWZ393235:OXA393235 PGV393235:PGW393235 PQR393235:PQS393235 QAN393235:QAO393235 QKJ393235:QKK393235 QUF393235:QUG393235 REB393235:REC393235 RNX393235:RNY393235 RXT393235:RXU393235 SHP393235:SHQ393235 SRL393235:SRM393235 TBH393235:TBI393235 TLD393235:TLE393235 TUZ393235:TVA393235 UEV393235:UEW393235 UOR393235:UOS393235 UYN393235:UYO393235 VIJ393235:VIK393235 VSF393235:VSG393235 WCB393235:WCC393235 WLX393235:WLY393235 WVT393235:WVU393235 L458771:M458771 JH458771:JI458771 TD458771:TE458771 ACZ458771:ADA458771 AMV458771:AMW458771 AWR458771:AWS458771 BGN458771:BGO458771 BQJ458771:BQK458771 CAF458771:CAG458771 CKB458771:CKC458771 CTX458771:CTY458771 DDT458771:DDU458771 DNP458771:DNQ458771 DXL458771:DXM458771 EHH458771:EHI458771 ERD458771:ERE458771 FAZ458771:FBA458771 FKV458771:FKW458771 FUR458771:FUS458771 GEN458771:GEO458771 GOJ458771:GOK458771 GYF458771:GYG458771 HIB458771:HIC458771 HRX458771:HRY458771 IBT458771:IBU458771 ILP458771:ILQ458771 IVL458771:IVM458771 JFH458771:JFI458771 JPD458771:JPE458771 JYZ458771:JZA458771 KIV458771:KIW458771 KSR458771:KSS458771 LCN458771:LCO458771 LMJ458771:LMK458771 LWF458771:LWG458771 MGB458771:MGC458771 MPX458771:MPY458771 MZT458771:MZU458771 NJP458771:NJQ458771 NTL458771:NTM458771 ODH458771:ODI458771 OND458771:ONE458771 OWZ458771:OXA458771 PGV458771:PGW458771 PQR458771:PQS458771 QAN458771:QAO458771 QKJ458771:QKK458771 QUF458771:QUG458771 REB458771:REC458771 RNX458771:RNY458771 RXT458771:RXU458771 SHP458771:SHQ458771 SRL458771:SRM458771 TBH458771:TBI458771 TLD458771:TLE458771 TUZ458771:TVA458771 UEV458771:UEW458771 UOR458771:UOS458771 UYN458771:UYO458771 VIJ458771:VIK458771 VSF458771:VSG458771 WCB458771:WCC458771 WLX458771:WLY458771 WVT458771:WVU458771 L524307:M524307 JH524307:JI524307 TD524307:TE524307 ACZ524307:ADA524307 AMV524307:AMW524307 AWR524307:AWS524307 BGN524307:BGO524307 BQJ524307:BQK524307 CAF524307:CAG524307 CKB524307:CKC524307 CTX524307:CTY524307 DDT524307:DDU524307 DNP524307:DNQ524307 DXL524307:DXM524307 EHH524307:EHI524307 ERD524307:ERE524307 FAZ524307:FBA524307 FKV524307:FKW524307 FUR524307:FUS524307 GEN524307:GEO524307 GOJ524307:GOK524307 GYF524307:GYG524307 HIB524307:HIC524307 HRX524307:HRY524307 IBT524307:IBU524307 ILP524307:ILQ524307 IVL524307:IVM524307 JFH524307:JFI524307 JPD524307:JPE524307 JYZ524307:JZA524307 KIV524307:KIW524307 KSR524307:KSS524307 LCN524307:LCO524307 LMJ524307:LMK524307 LWF524307:LWG524307 MGB524307:MGC524307 MPX524307:MPY524307 MZT524307:MZU524307 NJP524307:NJQ524307 NTL524307:NTM524307 ODH524307:ODI524307 OND524307:ONE524307 OWZ524307:OXA524307 PGV524307:PGW524307 PQR524307:PQS524307 QAN524307:QAO524307 QKJ524307:QKK524307 QUF524307:QUG524307 REB524307:REC524307 RNX524307:RNY524307 RXT524307:RXU524307 SHP524307:SHQ524307 SRL524307:SRM524307 TBH524307:TBI524307 TLD524307:TLE524307 TUZ524307:TVA524307 UEV524307:UEW524307 UOR524307:UOS524307 UYN524307:UYO524307 VIJ524307:VIK524307 VSF524307:VSG524307 WCB524307:WCC524307 WLX524307:WLY524307 WVT524307:WVU524307 L589843:M589843 JH589843:JI589843 TD589843:TE589843 ACZ589843:ADA589843 AMV589843:AMW589843 AWR589843:AWS589843 BGN589843:BGO589843 BQJ589843:BQK589843 CAF589843:CAG589843 CKB589843:CKC589843 CTX589843:CTY589843 DDT589843:DDU589843 DNP589843:DNQ589843 DXL589843:DXM589843 EHH589843:EHI589843 ERD589843:ERE589843 FAZ589843:FBA589843 FKV589843:FKW589843 FUR589843:FUS589843 GEN589843:GEO589843 GOJ589843:GOK589843 GYF589843:GYG589843 HIB589843:HIC589843 HRX589843:HRY589843 IBT589843:IBU589843 ILP589843:ILQ589843 IVL589843:IVM589843 JFH589843:JFI589843 JPD589843:JPE589843 JYZ589843:JZA589843 KIV589843:KIW589843 KSR589843:KSS589843 LCN589843:LCO589843 LMJ589843:LMK589843 LWF589843:LWG589843 MGB589843:MGC589843 MPX589843:MPY589843 MZT589843:MZU589843 NJP589843:NJQ589843 NTL589843:NTM589843 ODH589843:ODI589843 OND589843:ONE589843 OWZ589843:OXA589843 PGV589843:PGW589843 PQR589843:PQS589843 QAN589843:QAO589843 QKJ589843:QKK589843 QUF589843:QUG589843 REB589843:REC589843 RNX589843:RNY589843 RXT589843:RXU589843 SHP589843:SHQ589843 SRL589843:SRM589843 TBH589843:TBI589843 TLD589843:TLE589843 TUZ589843:TVA589843 UEV589843:UEW589843 UOR589843:UOS589843 UYN589843:UYO589843 VIJ589843:VIK589843 VSF589843:VSG589843 WCB589843:WCC589843 WLX589843:WLY589843 WVT589843:WVU589843 L655379:M655379 JH655379:JI655379 TD655379:TE655379 ACZ655379:ADA655379 AMV655379:AMW655379 AWR655379:AWS655379 BGN655379:BGO655379 BQJ655379:BQK655379 CAF655379:CAG655379 CKB655379:CKC655379 CTX655379:CTY655379 DDT655379:DDU655379 DNP655379:DNQ655379 DXL655379:DXM655379 EHH655379:EHI655379 ERD655379:ERE655379 FAZ655379:FBA655379 FKV655379:FKW655379 FUR655379:FUS655379 GEN655379:GEO655379 GOJ655379:GOK655379 GYF655379:GYG655379 HIB655379:HIC655379 HRX655379:HRY655379 IBT655379:IBU655379 ILP655379:ILQ655379 IVL655379:IVM655379 JFH655379:JFI655379 JPD655379:JPE655379 JYZ655379:JZA655379 KIV655379:KIW655379 KSR655379:KSS655379 LCN655379:LCO655379 LMJ655379:LMK655379 LWF655379:LWG655379 MGB655379:MGC655379 MPX655379:MPY655379 MZT655379:MZU655379 NJP655379:NJQ655379 NTL655379:NTM655379 ODH655379:ODI655379 OND655379:ONE655379 OWZ655379:OXA655379 PGV655379:PGW655379 PQR655379:PQS655379 QAN655379:QAO655379 QKJ655379:QKK655379 QUF655379:QUG655379 REB655379:REC655379 RNX655379:RNY655379 RXT655379:RXU655379 SHP655379:SHQ655379 SRL655379:SRM655379 TBH655379:TBI655379 TLD655379:TLE655379 TUZ655379:TVA655379 UEV655379:UEW655379 UOR655379:UOS655379 UYN655379:UYO655379 VIJ655379:VIK655379 VSF655379:VSG655379 WCB655379:WCC655379 WLX655379:WLY655379 WVT655379:WVU655379 L720915:M720915 JH720915:JI720915 TD720915:TE720915 ACZ720915:ADA720915 AMV720915:AMW720915 AWR720915:AWS720915 BGN720915:BGO720915 BQJ720915:BQK720915 CAF720915:CAG720915 CKB720915:CKC720915 CTX720915:CTY720915 DDT720915:DDU720915 DNP720915:DNQ720915 DXL720915:DXM720915 EHH720915:EHI720915 ERD720915:ERE720915 FAZ720915:FBA720915 FKV720915:FKW720915 FUR720915:FUS720915 GEN720915:GEO720915 GOJ720915:GOK720915 GYF720915:GYG720915 HIB720915:HIC720915 HRX720915:HRY720915 IBT720915:IBU720915 ILP720915:ILQ720915 IVL720915:IVM720915 JFH720915:JFI720915 JPD720915:JPE720915 JYZ720915:JZA720915 KIV720915:KIW720915 KSR720915:KSS720915 LCN720915:LCO720915 LMJ720915:LMK720915 LWF720915:LWG720915 MGB720915:MGC720915 MPX720915:MPY720915 MZT720915:MZU720915 NJP720915:NJQ720915 NTL720915:NTM720915 ODH720915:ODI720915 OND720915:ONE720915 OWZ720915:OXA720915 PGV720915:PGW720915 PQR720915:PQS720915 QAN720915:QAO720915 QKJ720915:QKK720915 QUF720915:QUG720915 REB720915:REC720915 RNX720915:RNY720915 RXT720915:RXU720915 SHP720915:SHQ720915 SRL720915:SRM720915 TBH720915:TBI720915 TLD720915:TLE720915 TUZ720915:TVA720915 UEV720915:UEW720915 UOR720915:UOS720915 UYN720915:UYO720915 VIJ720915:VIK720915 VSF720915:VSG720915 WCB720915:WCC720915 WLX720915:WLY720915 WVT720915:WVU720915 L786451:M786451 JH786451:JI786451 TD786451:TE786451 ACZ786451:ADA786451 AMV786451:AMW786451 AWR786451:AWS786451 BGN786451:BGO786451 BQJ786451:BQK786451 CAF786451:CAG786451 CKB786451:CKC786451 CTX786451:CTY786451 DDT786451:DDU786451 DNP786451:DNQ786451 DXL786451:DXM786451 EHH786451:EHI786451 ERD786451:ERE786451 FAZ786451:FBA786451 FKV786451:FKW786451 FUR786451:FUS786451 GEN786451:GEO786451 GOJ786451:GOK786451 GYF786451:GYG786451 HIB786451:HIC786451 HRX786451:HRY786451 IBT786451:IBU786451 ILP786451:ILQ786451 IVL786451:IVM786451 JFH786451:JFI786451 JPD786451:JPE786451 JYZ786451:JZA786451 KIV786451:KIW786451 KSR786451:KSS786451 LCN786451:LCO786451 LMJ786451:LMK786451 LWF786451:LWG786451 MGB786451:MGC786451 MPX786451:MPY786451 MZT786451:MZU786451 NJP786451:NJQ786451 NTL786451:NTM786451 ODH786451:ODI786451 OND786451:ONE786451 OWZ786451:OXA786451 PGV786451:PGW786451 PQR786451:PQS786451 QAN786451:QAO786451 QKJ786451:QKK786451 QUF786451:QUG786451 REB786451:REC786451 RNX786451:RNY786451 RXT786451:RXU786451 SHP786451:SHQ786451 SRL786451:SRM786451 TBH786451:TBI786451 TLD786451:TLE786451 TUZ786451:TVA786451 UEV786451:UEW786451 UOR786451:UOS786451 UYN786451:UYO786451 VIJ786451:VIK786451 VSF786451:VSG786451 WCB786451:WCC786451 WLX786451:WLY786451 WVT786451:WVU786451 L851987:M851987 JH851987:JI851987 TD851987:TE851987 ACZ851987:ADA851987 AMV851987:AMW851987 AWR851987:AWS851987 BGN851987:BGO851987 BQJ851987:BQK851987 CAF851987:CAG851987 CKB851987:CKC851987 CTX851987:CTY851987 DDT851987:DDU851987 DNP851987:DNQ851987 DXL851987:DXM851987 EHH851987:EHI851987 ERD851987:ERE851987 FAZ851987:FBA851987 FKV851987:FKW851987 FUR851987:FUS851987 GEN851987:GEO851987 GOJ851987:GOK851987 GYF851987:GYG851987 HIB851987:HIC851987 HRX851987:HRY851987 IBT851987:IBU851987 ILP851987:ILQ851987 IVL851987:IVM851987 JFH851987:JFI851987 JPD851987:JPE851987 JYZ851987:JZA851987 KIV851987:KIW851987 KSR851987:KSS851987 LCN851987:LCO851987 LMJ851987:LMK851987 LWF851987:LWG851987 MGB851987:MGC851987 MPX851987:MPY851987 MZT851987:MZU851987 NJP851987:NJQ851987 NTL851987:NTM851987 ODH851987:ODI851987 OND851987:ONE851987 OWZ851987:OXA851987 PGV851987:PGW851987 PQR851987:PQS851987 QAN851987:QAO851987 QKJ851987:QKK851987 QUF851987:QUG851987 REB851987:REC851987 RNX851987:RNY851987 RXT851987:RXU851987 SHP851987:SHQ851987 SRL851987:SRM851987 TBH851987:TBI851987 TLD851987:TLE851987 TUZ851987:TVA851987 UEV851987:UEW851987 UOR851987:UOS851987 UYN851987:UYO851987 VIJ851987:VIK851987 VSF851987:VSG851987 WCB851987:WCC851987 WLX851987:WLY851987 WVT851987:WVU851987 L917523:M917523 JH917523:JI917523 TD917523:TE917523 ACZ917523:ADA917523 AMV917523:AMW917523 AWR917523:AWS917523 BGN917523:BGO917523 BQJ917523:BQK917523 CAF917523:CAG917523 CKB917523:CKC917523 CTX917523:CTY917523 DDT917523:DDU917523 DNP917523:DNQ917523 DXL917523:DXM917523 EHH917523:EHI917523 ERD917523:ERE917523 FAZ917523:FBA917523 FKV917523:FKW917523 FUR917523:FUS917523 GEN917523:GEO917523 GOJ917523:GOK917523 GYF917523:GYG917523 HIB917523:HIC917523 HRX917523:HRY917523 IBT917523:IBU917523 ILP917523:ILQ917523 IVL917523:IVM917523 JFH917523:JFI917523 JPD917523:JPE917523 JYZ917523:JZA917523 KIV917523:KIW917523 KSR917523:KSS917523 LCN917523:LCO917523 LMJ917523:LMK917523 LWF917523:LWG917523 MGB917523:MGC917523 MPX917523:MPY917523 MZT917523:MZU917523 NJP917523:NJQ917523 NTL917523:NTM917523 ODH917523:ODI917523 OND917523:ONE917523 OWZ917523:OXA917523 PGV917523:PGW917523 PQR917523:PQS917523 QAN917523:QAO917523 QKJ917523:QKK917523 QUF917523:QUG917523 REB917523:REC917523 RNX917523:RNY917523 RXT917523:RXU917523 SHP917523:SHQ917523 SRL917523:SRM917523 TBH917523:TBI917523 TLD917523:TLE917523 TUZ917523:TVA917523 UEV917523:UEW917523 UOR917523:UOS917523 UYN917523:UYO917523 VIJ917523:VIK917523 VSF917523:VSG917523 WCB917523:WCC917523 WLX917523:WLY917523 WVT917523:WVU917523 L983059:M983059 JH983059:JI983059 TD983059:TE983059 ACZ983059:ADA983059 AMV983059:AMW983059 AWR983059:AWS983059 BGN983059:BGO983059 BQJ983059:BQK983059 CAF983059:CAG983059 CKB983059:CKC983059 CTX983059:CTY983059 DDT983059:DDU983059 DNP983059:DNQ983059 DXL983059:DXM983059 EHH983059:EHI983059 ERD983059:ERE983059 FAZ983059:FBA983059 FKV983059:FKW983059 FUR983059:FUS983059 GEN983059:GEO983059 GOJ983059:GOK983059 GYF983059:GYG983059 HIB983059:HIC983059 HRX983059:HRY983059 IBT983059:IBU983059 ILP983059:ILQ983059 IVL983059:IVM983059 JFH983059:JFI983059 JPD983059:JPE983059 JYZ983059:JZA983059 KIV983059:KIW983059 KSR983059:KSS983059 LCN983059:LCO983059 LMJ983059:LMK983059 LWF983059:LWG983059 MGB983059:MGC983059 MPX983059:MPY983059 MZT983059:MZU983059 NJP983059:NJQ983059 NTL983059:NTM983059 ODH983059:ODI983059 OND983059:ONE983059 OWZ983059:OXA983059 PGV983059:PGW983059 PQR983059:PQS983059 QAN983059:QAO983059 QKJ983059:QKK983059 QUF983059:QUG983059 REB983059:REC983059 RNX983059:RNY983059 RXT983059:RXU983059 SHP983059:SHQ983059 SRL983059:SRM983059 TBH983059:TBI983059 TLD983059:TLE983059 TUZ983059:TVA983059 UEV983059:UEW983059 UOR983059:UOS983059 UYN983059:UYO983059 VIJ983059:VIK983059 VSF983059:VSG983059 WCB983059:WCC983059 WLX983059:WLY983059 WVT983059:WVU983059 L20:N21 JH20:JJ21 TD20:TF21 ACZ20:ADB21 AMV20:AMX21 AWR20:AWT21 BGN20:BGP21 BQJ20:BQL21 CAF20:CAH21 CKB20:CKD21 CTX20:CTZ21 DDT20:DDV21 DNP20:DNR21 DXL20:DXN21 EHH20:EHJ21 ERD20:ERF21 FAZ20:FBB21 FKV20:FKX21 FUR20:FUT21 GEN20:GEP21 GOJ20:GOL21 GYF20:GYH21 HIB20:HID21 HRX20:HRZ21 IBT20:IBV21 ILP20:ILR21 IVL20:IVN21 JFH20:JFJ21 JPD20:JPF21 JYZ20:JZB21 KIV20:KIX21 KSR20:KST21 LCN20:LCP21 LMJ20:LML21 LWF20:LWH21 MGB20:MGD21 MPX20:MPZ21 MZT20:MZV21 NJP20:NJR21 NTL20:NTN21 ODH20:ODJ21 OND20:ONF21 OWZ20:OXB21 PGV20:PGX21 PQR20:PQT21 QAN20:QAP21 QKJ20:QKL21 QUF20:QUH21 REB20:RED21 RNX20:RNZ21 RXT20:RXV21 SHP20:SHR21 SRL20:SRN21 TBH20:TBJ21 TLD20:TLF21 TUZ20:TVB21 UEV20:UEX21 UOR20:UOT21 UYN20:UYP21 VIJ20:VIL21 VSF20:VSH21 WCB20:WCD21 WLX20:WLZ21 WVT20:WVV21 L65556:N65557 JH65556:JJ65557 TD65556:TF65557 ACZ65556:ADB65557 AMV65556:AMX65557 AWR65556:AWT65557 BGN65556:BGP65557 BQJ65556:BQL65557 CAF65556:CAH65557 CKB65556:CKD65557 CTX65556:CTZ65557 DDT65556:DDV65557 DNP65556:DNR65557 DXL65556:DXN65557 EHH65556:EHJ65557 ERD65556:ERF65557 FAZ65556:FBB65557 FKV65556:FKX65557 FUR65556:FUT65557 GEN65556:GEP65557 GOJ65556:GOL65557 GYF65556:GYH65557 HIB65556:HID65557 HRX65556:HRZ65557 IBT65556:IBV65557 ILP65556:ILR65557 IVL65556:IVN65557 JFH65556:JFJ65557 JPD65556:JPF65557 JYZ65556:JZB65557 KIV65556:KIX65557 KSR65556:KST65557 LCN65556:LCP65557 LMJ65556:LML65557 LWF65556:LWH65557 MGB65556:MGD65557 MPX65556:MPZ65557 MZT65556:MZV65557 NJP65556:NJR65557 NTL65556:NTN65557 ODH65556:ODJ65557 OND65556:ONF65557 OWZ65556:OXB65557 PGV65556:PGX65557 PQR65556:PQT65557 QAN65556:QAP65557 QKJ65556:QKL65557 QUF65556:QUH65557 REB65556:RED65557 RNX65556:RNZ65557 RXT65556:RXV65557 SHP65556:SHR65557 SRL65556:SRN65557 TBH65556:TBJ65557 TLD65556:TLF65557 TUZ65556:TVB65557 UEV65556:UEX65557 UOR65556:UOT65557 UYN65556:UYP65557 VIJ65556:VIL65557 VSF65556:VSH65557 WCB65556:WCD65557 WLX65556:WLZ65557 WVT65556:WVV65557 L131092:N131093 JH131092:JJ131093 TD131092:TF131093 ACZ131092:ADB131093 AMV131092:AMX131093 AWR131092:AWT131093 BGN131092:BGP131093 BQJ131092:BQL131093 CAF131092:CAH131093 CKB131092:CKD131093 CTX131092:CTZ131093 DDT131092:DDV131093 DNP131092:DNR131093 DXL131092:DXN131093 EHH131092:EHJ131093 ERD131092:ERF131093 FAZ131092:FBB131093 FKV131092:FKX131093 FUR131092:FUT131093 GEN131092:GEP131093 GOJ131092:GOL131093 GYF131092:GYH131093 HIB131092:HID131093 HRX131092:HRZ131093 IBT131092:IBV131093 ILP131092:ILR131093 IVL131092:IVN131093 JFH131092:JFJ131093 JPD131092:JPF131093 JYZ131092:JZB131093 KIV131092:KIX131093 KSR131092:KST131093 LCN131092:LCP131093 LMJ131092:LML131093 LWF131092:LWH131093 MGB131092:MGD131093 MPX131092:MPZ131093 MZT131092:MZV131093 NJP131092:NJR131093 NTL131092:NTN131093 ODH131092:ODJ131093 OND131092:ONF131093 OWZ131092:OXB131093 PGV131092:PGX131093 PQR131092:PQT131093 QAN131092:QAP131093 QKJ131092:QKL131093 QUF131092:QUH131093 REB131092:RED131093 RNX131092:RNZ131093 RXT131092:RXV131093 SHP131092:SHR131093 SRL131092:SRN131093 TBH131092:TBJ131093 TLD131092:TLF131093 TUZ131092:TVB131093 UEV131092:UEX131093 UOR131092:UOT131093 UYN131092:UYP131093 VIJ131092:VIL131093 VSF131092:VSH131093 WCB131092:WCD131093 WLX131092:WLZ131093 WVT131092:WVV131093 L196628:N196629 JH196628:JJ196629 TD196628:TF196629 ACZ196628:ADB196629 AMV196628:AMX196629 AWR196628:AWT196629 BGN196628:BGP196629 BQJ196628:BQL196629 CAF196628:CAH196629 CKB196628:CKD196629 CTX196628:CTZ196629 DDT196628:DDV196629 DNP196628:DNR196629 DXL196628:DXN196629 EHH196628:EHJ196629 ERD196628:ERF196629 FAZ196628:FBB196629 FKV196628:FKX196629 FUR196628:FUT196629 GEN196628:GEP196629 GOJ196628:GOL196629 GYF196628:GYH196629 HIB196628:HID196629 HRX196628:HRZ196629 IBT196628:IBV196629 ILP196628:ILR196629 IVL196628:IVN196629 JFH196628:JFJ196629 JPD196628:JPF196629 JYZ196628:JZB196629 KIV196628:KIX196629 KSR196628:KST196629 LCN196628:LCP196629 LMJ196628:LML196629 LWF196628:LWH196629 MGB196628:MGD196629 MPX196628:MPZ196629 MZT196628:MZV196629 NJP196628:NJR196629 NTL196628:NTN196629 ODH196628:ODJ196629 OND196628:ONF196629 OWZ196628:OXB196629 PGV196628:PGX196629 PQR196628:PQT196629 QAN196628:QAP196629 QKJ196628:QKL196629 QUF196628:QUH196629 REB196628:RED196629 RNX196628:RNZ196629 RXT196628:RXV196629 SHP196628:SHR196629 SRL196628:SRN196629 TBH196628:TBJ196629 TLD196628:TLF196629 TUZ196628:TVB196629 UEV196628:UEX196629 UOR196628:UOT196629 UYN196628:UYP196629 VIJ196628:VIL196629 VSF196628:VSH196629 WCB196628:WCD196629 WLX196628:WLZ196629 WVT196628:WVV196629 L262164:N262165 JH262164:JJ262165 TD262164:TF262165 ACZ262164:ADB262165 AMV262164:AMX262165 AWR262164:AWT262165 BGN262164:BGP262165 BQJ262164:BQL262165 CAF262164:CAH262165 CKB262164:CKD262165 CTX262164:CTZ262165 DDT262164:DDV262165 DNP262164:DNR262165 DXL262164:DXN262165 EHH262164:EHJ262165 ERD262164:ERF262165 FAZ262164:FBB262165 FKV262164:FKX262165 FUR262164:FUT262165 GEN262164:GEP262165 GOJ262164:GOL262165 GYF262164:GYH262165 HIB262164:HID262165 HRX262164:HRZ262165 IBT262164:IBV262165 ILP262164:ILR262165 IVL262164:IVN262165 JFH262164:JFJ262165 JPD262164:JPF262165 JYZ262164:JZB262165 KIV262164:KIX262165 KSR262164:KST262165 LCN262164:LCP262165 LMJ262164:LML262165 LWF262164:LWH262165 MGB262164:MGD262165 MPX262164:MPZ262165 MZT262164:MZV262165 NJP262164:NJR262165 NTL262164:NTN262165 ODH262164:ODJ262165 OND262164:ONF262165 OWZ262164:OXB262165 PGV262164:PGX262165 PQR262164:PQT262165 QAN262164:QAP262165 QKJ262164:QKL262165 QUF262164:QUH262165 REB262164:RED262165 RNX262164:RNZ262165 RXT262164:RXV262165 SHP262164:SHR262165 SRL262164:SRN262165 TBH262164:TBJ262165 TLD262164:TLF262165 TUZ262164:TVB262165 UEV262164:UEX262165 UOR262164:UOT262165 UYN262164:UYP262165 VIJ262164:VIL262165 VSF262164:VSH262165 WCB262164:WCD262165 WLX262164:WLZ262165 WVT262164:WVV262165 L327700:N327701 JH327700:JJ327701 TD327700:TF327701 ACZ327700:ADB327701 AMV327700:AMX327701 AWR327700:AWT327701 BGN327700:BGP327701 BQJ327700:BQL327701 CAF327700:CAH327701 CKB327700:CKD327701 CTX327700:CTZ327701 DDT327700:DDV327701 DNP327700:DNR327701 DXL327700:DXN327701 EHH327700:EHJ327701 ERD327700:ERF327701 FAZ327700:FBB327701 FKV327700:FKX327701 FUR327700:FUT327701 GEN327700:GEP327701 GOJ327700:GOL327701 GYF327700:GYH327701 HIB327700:HID327701 HRX327700:HRZ327701 IBT327700:IBV327701 ILP327700:ILR327701 IVL327700:IVN327701 JFH327700:JFJ327701 JPD327700:JPF327701 JYZ327700:JZB327701 KIV327700:KIX327701 KSR327700:KST327701 LCN327700:LCP327701 LMJ327700:LML327701 LWF327700:LWH327701 MGB327700:MGD327701 MPX327700:MPZ327701 MZT327700:MZV327701 NJP327700:NJR327701 NTL327700:NTN327701 ODH327700:ODJ327701 OND327700:ONF327701 OWZ327700:OXB327701 PGV327700:PGX327701 PQR327700:PQT327701 QAN327700:QAP327701 QKJ327700:QKL327701 QUF327700:QUH327701 REB327700:RED327701 RNX327700:RNZ327701 RXT327700:RXV327701 SHP327700:SHR327701 SRL327700:SRN327701 TBH327700:TBJ327701 TLD327700:TLF327701 TUZ327700:TVB327701 UEV327700:UEX327701 UOR327700:UOT327701 UYN327700:UYP327701 VIJ327700:VIL327701 VSF327700:VSH327701 WCB327700:WCD327701 WLX327700:WLZ327701 WVT327700:WVV327701 L393236:N393237 JH393236:JJ393237 TD393236:TF393237 ACZ393236:ADB393237 AMV393236:AMX393237 AWR393236:AWT393237 BGN393236:BGP393237 BQJ393236:BQL393237 CAF393236:CAH393237 CKB393236:CKD393237 CTX393236:CTZ393237 DDT393236:DDV393237 DNP393236:DNR393237 DXL393236:DXN393237 EHH393236:EHJ393237 ERD393236:ERF393237 FAZ393236:FBB393237 FKV393236:FKX393237 FUR393236:FUT393237 GEN393236:GEP393237 GOJ393236:GOL393237 GYF393236:GYH393237 HIB393236:HID393237 HRX393236:HRZ393237 IBT393236:IBV393237 ILP393236:ILR393237 IVL393236:IVN393237 JFH393236:JFJ393237 JPD393236:JPF393237 JYZ393236:JZB393237 KIV393236:KIX393237 KSR393236:KST393237 LCN393236:LCP393237 LMJ393236:LML393237 LWF393236:LWH393237 MGB393236:MGD393237 MPX393236:MPZ393237 MZT393236:MZV393237 NJP393236:NJR393237 NTL393236:NTN393237 ODH393236:ODJ393237 OND393236:ONF393237 OWZ393236:OXB393237 PGV393236:PGX393237 PQR393236:PQT393237 QAN393236:QAP393237 QKJ393236:QKL393237 QUF393236:QUH393237 REB393236:RED393237 RNX393236:RNZ393237 RXT393236:RXV393237 SHP393236:SHR393237 SRL393236:SRN393237 TBH393236:TBJ393237 TLD393236:TLF393237 TUZ393236:TVB393237 UEV393236:UEX393237 UOR393236:UOT393237 UYN393236:UYP393237 VIJ393236:VIL393237 VSF393236:VSH393237 WCB393236:WCD393237 WLX393236:WLZ393237 WVT393236:WVV393237 L458772:N458773 JH458772:JJ458773 TD458772:TF458773 ACZ458772:ADB458773 AMV458772:AMX458773 AWR458772:AWT458773 BGN458772:BGP458773 BQJ458772:BQL458773 CAF458772:CAH458773 CKB458772:CKD458773 CTX458772:CTZ458773 DDT458772:DDV458773 DNP458772:DNR458773 DXL458772:DXN458773 EHH458772:EHJ458773 ERD458772:ERF458773 FAZ458772:FBB458773 FKV458772:FKX458773 FUR458772:FUT458773 GEN458772:GEP458773 GOJ458772:GOL458773 GYF458772:GYH458773 HIB458772:HID458773 HRX458772:HRZ458773 IBT458772:IBV458773 ILP458772:ILR458773 IVL458772:IVN458773 JFH458772:JFJ458773 JPD458772:JPF458773 JYZ458772:JZB458773 KIV458772:KIX458773 KSR458772:KST458773 LCN458772:LCP458773 LMJ458772:LML458773 LWF458772:LWH458773 MGB458772:MGD458773 MPX458772:MPZ458773 MZT458772:MZV458773 NJP458772:NJR458773 NTL458772:NTN458773 ODH458772:ODJ458773 OND458772:ONF458773 OWZ458772:OXB458773 PGV458772:PGX458773 PQR458772:PQT458773 QAN458772:QAP458773 QKJ458772:QKL458773 QUF458772:QUH458773 REB458772:RED458773 RNX458772:RNZ458773 RXT458772:RXV458773 SHP458772:SHR458773 SRL458772:SRN458773 TBH458772:TBJ458773 TLD458772:TLF458773 TUZ458772:TVB458773 UEV458772:UEX458773 UOR458772:UOT458773 UYN458772:UYP458773 VIJ458772:VIL458773 VSF458772:VSH458773 WCB458772:WCD458773 WLX458772:WLZ458773 WVT458772:WVV458773 L524308:N524309 JH524308:JJ524309 TD524308:TF524309 ACZ524308:ADB524309 AMV524308:AMX524309 AWR524308:AWT524309 BGN524308:BGP524309 BQJ524308:BQL524309 CAF524308:CAH524309 CKB524308:CKD524309 CTX524308:CTZ524309 DDT524308:DDV524309 DNP524308:DNR524309 DXL524308:DXN524309 EHH524308:EHJ524309 ERD524308:ERF524309 FAZ524308:FBB524309 FKV524308:FKX524309 FUR524308:FUT524309 GEN524308:GEP524309 GOJ524308:GOL524309 GYF524308:GYH524309 HIB524308:HID524309 HRX524308:HRZ524309 IBT524308:IBV524309 ILP524308:ILR524309 IVL524308:IVN524309 JFH524308:JFJ524309 JPD524308:JPF524309 JYZ524308:JZB524309 KIV524308:KIX524309 KSR524308:KST524309 LCN524308:LCP524309 LMJ524308:LML524309 LWF524308:LWH524309 MGB524308:MGD524309 MPX524308:MPZ524309 MZT524308:MZV524309 NJP524308:NJR524309 NTL524308:NTN524309 ODH524308:ODJ524309 OND524308:ONF524309 OWZ524308:OXB524309 PGV524308:PGX524309 PQR524308:PQT524309 QAN524308:QAP524309 QKJ524308:QKL524309 QUF524308:QUH524309 REB524308:RED524309 RNX524308:RNZ524309 RXT524308:RXV524309 SHP524308:SHR524309 SRL524308:SRN524309 TBH524308:TBJ524309 TLD524308:TLF524309 TUZ524308:TVB524309 UEV524308:UEX524309 UOR524308:UOT524309 UYN524308:UYP524309 VIJ524308:VIL524309 VSF524308:VSH524309 WCB524308:WCD524309 WLX524308:WLZ524309 WVT524308:WVV524309 L589844:N589845 JH589844:JJ589845 TD589844:TF589845 ACZ589844:ADB589845 AMV589844:AMX589845 AWR589844:AWT589845 BGN589844:BGP589845 BQJ589844:BQL589845 CAF589844:CAH589845 CKB589844:CKD589845 CTX589844:CTZ589845 DDT589844:DDV589845 DNP589844:DNR589845 DXL589844:DXN589845 EHH589844:EHJ589845 ERD589844:ERF589845 FAZ589844:FBB589845 FKV589844:FKX589845 FUR589844:FUT589845 GEN589844:GEP589845 GOJ589844:GOL589845 GYF589844:GYH589845 HIB589844:HID589845 HRX589844:HRZ589845 IBT589844:IBV589845 ILP589844:ILR589845 IVL589844:IVN589845 JFH589844:JFJ589845 JPD589844:JPF589845 JYZ589844:JZB589845 KIV589844:KIX589845 KSR589844:KST589845 LCN589844:LCP589845 LMJ589844:LML589845 LWF589844:LWH589845 MGB589844:MGD589845 MPX589844:MPZ589845 MZT589844:MZV589845 NJP589844:NJR589845 NTL589844:NTN589845 ODH589844:ODJ589845 OND589844:ONF589845 OWZ589844:OXB589845 PGV589844:PGX589845 PQR589844:PQT589845 QAN589844:QAP589845 QKJ589844:QKL589845 QUF589844:QUH589845 REB589844:RED589845 RNX589844:RNZ589845 RXT589844:RXV589845 SHP589844:SHR589845 SRL589844:SRN589845 TBH589844:TBJ589845 TLD589844:TLF589845 TUZ589844:TVB589845 UEV589844:UEX589845 UOR589844:UOT589845 UYN589844:UYP589845 VIJ589844:VIL589845 VSF589844:VSH589845 WCB589844:WCD589845 WLX589844:WLZ589845 WVT589844:WVV589845 L655380:N655381 JH655380:JJ655381 TD655380:TF655381 ACZ655380:ADB655381 AMV655380:AMX655381 AWR655380:AWT655381 BGN655380:BGP655381 BQJ655380:BQL655381 CAF655380:CAH655381 CKB655380:CKD655381 CTX655380:CTZ655381 DDT655380:DDV655381 DNP655380:DNR655381 DXL655380:DXN655381 EHH655380:EHJ655381 ERD655380:ERF655381 FAZ655380:FBB655381 FKV655380:FKX655381 FUR655380:FUT655381 GEN655380:GEP655381 GOJ655380:GOL655381 GYF655380:GYH655381 HIB655380:HID655381 HRX655380:HRZ655381 IBT655380:IBV655381 ILP655380:ILR655381 IVL655380:IVN655381 JFH655380:JFJ655381 JPD655380:JPF655381 JYZ655380:JZB655381 KIV655380:KIX655381 KSR655380:KST655381 LCN655380:LCP655381 LMJ655380:LML655381 LWF655380:LWH655381 MGB655380:MGD655381 MPX655380:MPZ655381 MZT655380:MZV655381 NJP655380:NJR655381 NTL655380:NTN655381 ODH655380:ODJ655381 OND655380:ONF655381 OWZ655380:OXB655381 PGV655380:PGX655381 PQR655380:PQT655381 QAN655380:QAP655381 QKJ655380:QKL655381 QUF655380:QUH655381 REB655380:RED655381 RNX655380:RNZ655381 RXT655380:RXV655381 SHP655380:SHR655381 SRL655380:SRN655381 TBH655380:TBJ655381 TLD655380:TLF655381 TUZ655380:TVB655381 UEV655380:UEX655381 UOR655380:UOT655381 UYN655380:UYP655381 VIJ655380:VIL655381 VSF655380:VSH655381 WCB655380:WCD655381 WLX655380:WLZ655381 WVT655380:WVV655381 L720916:N720917 JH720916:JJ720917 TD720916:TF720917 ACZ720916:ADB720917 AMV720916:AMX720917 AWR720916:AWT720917 BGN720916:BGP720917 BQJ720916:BQL720917 CAF720916:CAH720917 CKB720916:CKD720917 CTX720916:CTZ720917 DDT720916:DDV720917 DNP720916:DNR720917 DXL720916:DXN720917 EHH720916:EHJ720917 ERD720916:ERF720917 FAZ720916:FBB720917 FKV720916:FKX720917 FUR720916:FUT720917 GEN720916:GEP720917 GOJ720916:GOL720917 GYF720916:GYH720917 HIB720916:HID720917 HRX720916:HRZ720917 IBT720916:IBV720917 ILP720916:ILR720917 IVL720916:IVN720917 JFH720916:JFJ720917 JPD720916:JPF720917 JYZ720916:JZB720917 KIV720916:KIX720917 KSR720916:KST720917 LCN720916:LCP720917 LMJ720916:LML720917 LWF720916:LWH720917 MGB720916:MGD720917 MPX720916:MPZ720917 MZT720916:MZV720917 NJP720916:NJR720917 NTL720916:NTN720917 ODH720916:ODJ720917 OND720916:ONF720917 OWZ720916:OXB720917 PGV720916:PGX720917 PQR720916:PQT720917 QAN720916:QAP720917 QKJ720916:QKL720917 QUF720916:QUH720917 REB720916:RED720917 RNX720916:RNZ720917 RXT720916:RXV720917 SHP720916:SHR720917 SRL720916:SRN720917 TBH720916:TBJ720917 TLD720916:TLF720917 TUZ720916:TVB720917 UEV720916:UEX720917 UOR720916:UOT720917 UYN720916:UYP720917 VIJ720916:VIL720917 VSF720916:VSH720917 WCB720916:WCD720917 WLX720916:WLZ720917 WVT720916:WVV720917 L786452:N786453 JH786452:JJ786453 TD786452:TF786453 ACZ786452:ADB786453 AMV786452:AMX786453 AWR786452:AWT786453 BGN786452:BGP786453 BQJ786452:BQL786453 CAF786452:CAH786453 CKB786452:CKD786453 CTX786452:CTZ786453 DDT786452:DDV786453 DNP786452:DNR786453 DXL786452:DXN786453 EHH786452:EHJ786453 ERD786452:ERF786453 FAZ786452:FBB786453 FKV786452:FKX786453 FUR786452:FUT786453 GEN786452:GEP786453 GOJ786452:GOL786453 GYF786452:GYH786453 HIB786452:HID786453 HRX786452:HRZ786453 IBT786452:IBV786453 ILP786452:ILR786453 IVL786452:IVN786453 JFH786452:JFJ786453 JPD786452:JPF786453 JYZ786452:JZB786453 KIV786452:KIX786453 KSR786452:KST786453 LCN786452:LCP786453 LMJ786452:LML786453 LWF786452:LWH786453 MGB786452:MGD786453 MPX786452:MPZ786453 MZT786452:MZV786453 NJP786452:NJR786453 NTL786452:NTN786453 ODH786452:ODJ786453 OND786452:ONF786453 OWZ786452:OXB786453 PGV786452:PGX786453 PQR786452:PQT786453 QAN786452:QAP786453 QKJ786452:QKL786453 QUF786452:QUH786453 REB786452:RED786453 RNX786452:RNZ786453 RXT786452:RXV786453 SHP786452:SHR786453 SRL786452:SRN786453 TBH786452:TBJ786453 TLD786452:TLF786453 TUZ786452:TVB786453 UEV786452:UEX786453 UOR786452:UOT786453 UYN786452:UYP786453 VIJ786452:VIL786453 VSF786452:VSH786453 WCB786452:WCD786453 WLX786452:WLZ786453 WVT786452:WVV786453 L851988:N851989 JH851988:JJ851989 TD851988:TF851989 ACZ851988:ADB851989 AMV851988:AMX851989 AWR851988:AWT851989 BGN851988:BGP851989 BQJ851988:BQL851989 CAF851988:CAH851989 CKB851988:CKD851989 CTX851988:CTZ851989 DDT851988:DDV851989 DNP851988:DNR851989 DXL851988:DXN851989 EHH851988:EHJ851989 ERD851988:ERF851989 FAZ851988:FBB851989 FKV851988:FKX851989 FUR851988:FUT851989 GEN851988:GEP851989 GOJ851988:GOL851989 GYF851988:GYH851989 HIB851988:HID851989 HRX851988:HRZ851989 IBT851988:IBV851989 ILP851988:ILR851989 IVL851988:IVN851989 JFH851988:JFJ851989 JPD851988:JPF851989 JYZ851988:JZB851989 KIV851988:KIX851989 KSR851988:KST851989 LCN851988:LCP851989 LMJ851988:LML851989 LWF851988:LWH851989 MGB851988:MGD851989 MPX851988:MPZ851989 MZT851988:MZV851989 NJP851988:NJR851989 NTL851988:NTN851989 ODH851988:ODJ851989 OND851988:ONF851989 OWZ851988:OXB851989 PGV851988:PGX851989 PQR851988:PQT851989 QAN851988:QAP851989 QKJ851988:QKL851989 QUF851988:QUH851989 REB851988:RED851989 RNX851988:RNZ851989 RXT851988:RXV851989 SHP851988:SHR851989 SRL851988:SRN851989 TBH851988:TBJ851989 TLD851988:TLF851989 TUZ851988:TVB851989 UEV851988:UEX851989 UOR851988:UOT851989 UYN851988:UYP851989 VIJ851988:VIL851989 VSF851988:VSH851989 WCB851988:WCD851989 WLX851988:WLZ851989 WVT851988:WVV851989 L917524:N917525 JH917524:JJ917525 TD917524:TF917525 ACZ917524:ADB917525 AMV917524:AMX917525 AWR917524:AWT917525 BGN917524:BGP917525 BQJ917524:BQL917525 CAF917524:CAH917525 CKB917524:CKD917525 CTX917524:CTZ917525 DDT917524:DDV917525 DNP917524:DNR917525 DXL917524:DXN917525 EHH917524:EHJ917525 ERD917524:ERF917525 FAZ917524:FBB917525 FKV917524:FKX917525 FUR917524:FUT917525 GEN917524:GEP917525 GOJ917524:GOL917525 GYF917524:GYH917525 HIB917524:HID917525 HRX917524:HRZ917525 IBT917524:IBV917525 ILP917524:ILR917525 IVL917524:IVN917525 JFH917524:JFJ917525 JPD917524:JPF917525 JYZ917524:JZB917525 KIV917524:KIX917525 KSR917524:KST917525 LCN917524:LCP917525 LMJ917524:LML917525 LWF917524:LWH917525 MGB917524:MGD917525 MPX917524:MPZ917525 MZT917524:MZV917525 NJP917524:NJR917525 NTL917524:NTN917525 ODH917524:ODJ917525 OND917524:ONF917525 OWZ917524:OXB917525 PGV917524:PGX917525 PQR917524:PQT917525 QAN917524:QAP917525 QKJ917524:QKL917525 QUF917524:QUH917525 REB917524:RED917525 RNX917524:RNZ917525 RXT917524:RXV917525 SHP917524:SHR917525 SRL917524:SRN917525 TBH917524:TBJ917525 TLD917524:TLF917525 TUZ917524:TVB917525 UEV917524:UEX917525 UOR917524:UOT917525 UYN917524:UYP917525 VIJ917524:VIL917525 VSF917524:VSH917525 WCB917524:WCD917525 WLX917524:WLZ917525 WVT917524:WVV917525 L983060:N983061 JH983060:JJ983061 TD983060:TF983061 ACZ983060:ADB983061 AMV983060:AMX983061 AWR983060:AWT983061 BGN983060:BGP983061 BQJ983060:BQL983061 CAF983060:CAH983061 CKB983060:CKD983061 CTX983060:CTZ983061 DDT983060:DDV983061 DNP983060:DNR983061 DXL983060:DXN983061 EHH983060:EHJ983061 ERD983060:ERF983061 FAZ983060:FBB983061 FKV983060:FKX983061 FUR983060:FUT983061 GEN983060:GEP983061 GOJ983060:GOL983061 GYF983060:GYH983061 HIB983060:HID983061 HRX983060:HRZ983061 IBT983060:IBV983061 ILP983060:ILR983061 IVL983060:IVN983061 JFH983060:JFJ983061 JPD983060:JPF983061 JYZ983060:JZB983061 KIV983060:KIX983061 KSR983060:KST983061 LCN983060:LCP983061 LMJ983060:LML983061 LWF983060:LWH983061 MGB983060:MGD983061 MPX983060:MPZ983061 MZT983060:MZV983061 NJP983060:NJR983061 NTL983060:NTN983061 ODH983060:ODJ983061 OND983060:ONF983061 OWZ983060:OXB983061 PGV983060:PGX983061 PQR983060:PQT983061 QAN983060:QAP983061 QKJ983060:QKL983061 QUF983060:QUH983061 REB983060:RED983061 RNX983060:RNZ983061 RXT983060:RXV983061 SHP983060:SHR983061 SRL983060:SRN983061 TBH983060:TBJ983061 TLD983060:TLF983061 TUZ983060:TVB983061 UEV983060:UEX983061 UOR983060:UOT983061 UYN983060:UYP983061 VIJ983060:VIL983061 VSF983060:VSH983061 WCB983060:WCD983061 WLX983060:WLZ983061 WVT983060:WVV983061 Y22:AA22 JU22:JW22 TQ22:TS22 ADM22:ADO22 ANI22:ANK22 AXE22:AXG22 BHA22:BHC22 BQW22:BQY22 CAS22:CAU22 CKO22:CKQ22 CUK22:CUM22 DEG22:DEI22 DOC22:DOE22 DXY22:DYA22 EHU22:EHW22 ERQ22:ERS22 FBM22:FBO22 FLI22:FLK22 FVE22:FVG22 GFA22:GFC22 GOW22:GOY22 GYS22:GYU22 HIO22:HIQ22 HSK22:HSM22 ICG22:ICI22 IMC22:IME22 IVY22:IWA22 JFU22:JFW22 JPQ22:JPS22 JZM22:JZO22 KJI22:KJK22 KTE22:KTG22 LDA22:LDC22 LMW22:LMY22 LWS22:LWU22 MGO22:MGQ22 MQK22:MQM22 NAG22:NAI22 NKC22:NKE22 NTY22:NUA22 ODU22:ODW22 ONQ22:ONS22 OXM22:OXO22 PHI22:PHK22 PRE22:PRG22 QBA22:QBC22 QKW22:QKY22 QUS22:QUU22 REO22:REQ22 ROK22:ROM22 RYG22:RYI22 SIC22:SIE22 SRY22:SSA22 TBU22:TBW22 TLQ22:TLS22 TVM22:TVO22 UFI22:UFK22 UPE22:UPG22 UZA22:UZC22 VIW22:VIY22 VSS22:VSU22 WCO22:WCQ22 WMK22:WMM22 WWG22:WWI22 Y65558:AA65558 JU65558:JW65558 TQ65558:TS65558 ADM65558:ADO65558 ANI65558:ANK65558 AXE65558:AXG65558 BHA65558:BHC65558 BQW65558:BQY65558 CAS65558:CAU65558 CKO65558:CKQ65558 CUK65558:CUM65558 DEG65558:DEI65558 DOC65558:DOE65558 DXY65558:DYA65558 EHU65558:EHW65558 ERQ65558:ERS65558 FBM65558:FBO65558 FLI65558:FLK65558 FVE65558:FVG65558 GFA65558:GFC65558 GOW65558:GOY65558 GYS65558:GYU65558 HIO65558:HIQ65558 HSK65558:HSM65558 ICG65558:ICI65558 IMC65558:IME65558 IVY65558:IWA65558 JFU65558:JFW65558 JPQ65558:JPS65558 JZM65558:JZO65558 KJI65558:KJK65558 KTE65558:KTG65558 LDA65558:LDC65558 LMW65558:LMY65558 LWS65558:LWU65558 MGO65558:MGQ65558 MQK65558:MQM65558 NAG65558:NAI65558 NKC65558:NKE65558 NTY65558:NUA65558 ODU65558:ODW65558 ONQ65558:ONS65558 OXM65558:OXO65558 PHI65558:PHK65558 PRE65558:PRG65558 QBA65558:QBC65558 QKW65558:QKY65558 QUS65558:QUU65558 REO65558:REQ65558 ROK65558:ROM65558 RYG65558:RYI65558 SIC65558:SIE65558 SRY65558:SSA65558 TBU65558:TBW65558 TLQ65558:TLS65558 TVM65558:TVO65558 UFI65558:UFK65558 UPE65558:UPG65558 UZA65558:UZC65558 VIW65558:VIY65558 VSS65558:VSU65558 WCO65558:WCQ65558 WMK65558:WMM65558 WWG65558:WWI65558 Y131094:AA131094 JU131094:JW131094 TQ131094:TS131094 ADM131094:ADO131094 ANI131094:ANK131094 AXE131094:AXG131094 BHA131094:BHC131094 BQW131094:BQY131094 CAS131094:CAU131094 CKO131094:CKQ131094 CUK131094:CUM131094 DEG131094:DEI131094 DOC131094:DOE131094 DXY131094:DYA131094 EHU131094:EHW131094 ERQ131094:ERS131094 FBM131094:FBO131094 FLI131094:FLK131094 FVE131094:FVG131094 GFA131094:GFC131094 GOW131094:GOY131094 GYS131094:GYU131094 HIO131094:HIQ131094 HSK131094:HSM131094 ICG131094:ICI131094 IMC131094:IME131094 IVY131094:IWA131094 JFU131094:JFW131094 JPQ131094:JPS131094 JZM131094:JZO131094 KJI131094:KJK131094 KTE131094:KTG131094 LDA131094:LDC131094 LMW131094:LMY131094 LWS131094:LWU131094 MGO131094:MGQ131094 MQK131094:MQM131094 NAG131094:NAI131094 NKC131094:NKE131094 NTY131094:NUA131094 ODU131094:ODW131094 ONQ131094:ONS131094 OXM131094:OXO131094 PHI131094:PHK131094 PRE131094:PRG131094 QBA131094:QBC131094 QKW131094:QKY131094 QUS131094:QUU131094 REO131094:REQ131094 ROK131094:ROM131094 RYG131094:RYI131094 SIC131094:SIE131094 SRY131094:SSA131094 TBU131094:TBW131094 TLQ131094:TLS131094 TVM131094:TVO131094 UFI131094:UFK131094 UPE131094:UPG131094 UZA131094:UZC131094 VIW131094:VIY131094 VSS131094:VSU131094 WCO131094:WCQ131094 WMK131094:WMM131094 WWG131094:WWI131094 Y196630:AA196630 JU196630:JW196630 TQ196630:TS196630 ADM196630:ADO196630 ANI196630:ANK196630 AXE196630:AXG196630 BHA196630:BHC196630 BQW196630:BQY196630 CAS196630:CAU196630 CKO196630:CKQ196630 CUK196630:CUM196630 DEG196630:DEI196630 DOC196630:DOE196630 DXY196630:DYA196630 EHU196630:EHW196630 ERQ196630:ERS196630 FBM196630:FBO196630 FLI196630:FLK196630 FVE196630:FVG196630 GFA196630:GFC196630 GOW196630:GOY196630 GYS196630:GYU196630 HIO196630:HIQ196630 HSK196630:HSM196630 ICG196630:ICI196630 IMC196630:IME196630 IVY196630:IWA196630 JFU196630:JFW196630 JPQ196630:JPS196630 JZM196630:JZO196630 KJI196630:KJK196630 KTE196630:KTG196630 LDA196630:LDC196630 LMW196630:LMY196630 LWS196630:LWU196630 MGO196630:MGQ196630 MQK196630:MQM196630 NAG196630:NAI196630 NKC196630:NKE196630 NTY196630:NUA196630 ODU196630:ODW196630 ONQ196630:ONS196630 OXM196630:OXO196630 PHI196630:PHK196630 PRE196630:PRG196630 QBA196630:QBC196630 QKW196630:QKY196630 QUS196630:QUU196630 REO196630:REQ196630 ROK196630:ROM196630 RYG196630:RYI196630 SIC196630:SIE196630 SRY196630:SSA196630 TBU196630:TBW196630 TLQ196630:TLS196630 TVM196630:TVO196630 UFI196630:UFK196630 UPE196630:UPG196630 UZA196630:UZC196630 VIW196630:VIY196630 VSS196630:VSU196630 WCO196630:WCQ196630 WMK196630:WMM196630 WWG196630:WWI196630 Y262166:AA262166 JU262166:JW262166 TQ262166:TS262166 ADM262166:ADO262166 ANI262166:ANK262166 AXE262166:AXG262166 BHA262166:BHC262166 BQW262166:BQY262166 CAS262166:CAU262166 CKO262166:CKQ262166 CUK262166:CUM262166 DEG262166:DEI262166 DOC262166:DOE262166 DXY262166:DYA262166 EHU262166:EHW262166 ERQ262166:ERS262166 FBM262166:FBO262166 FLI262166:FLK262166 FVE262166:FVG262166 GFA262166:GFC262166 GOW262166:GOY262166 GYS262166:GYU262166 HIO262166:HIQ262166 HSK262166:HSM262166 ICG262166:ICI262166 IMC262166:IME262166 IVY262166:IWA262166 JFU262166:JFW262166 JPQ262166:JPS262166 JZM262166:JZO262166 KJI262166:KJK262166 KTE262166:KTG262166 LDA262166:LDC262166 LMW262166:LMY262166 LWS262166:LWU262166 MGO262166:MGQ262166 MQK262166:MQM262166 NAG262166:NAI262166 NKC262166:NKE262166 NTY262166:NUA262166 ODU262166:ODW262166 ONQ262166:ONS262166 OXM262166:OXO262166 PHI262166:PHK262166 PRE262166:PRG262166 QBA262166:QBC262166 QKW262166:QKY262166 QUS262166:QUU262166 REO262166:REQ262166 ROK262166:ROM262166 RYG262166:RYI262166 SIC262166:SIE262166 SRY262166:SSA262166 TBU262166:TBW262166 TLQ262166:TLS262166 TVM262166:TVO262166 UFI262166:UFK262166 UPE262166:UPG262166 UZA262166:UZC262166 VIW262166:VIY262166 VSS262166:VSU262166 WCO262166:WCQ262166 WMK262166:WMM262166 WWG262166:WWI262166 Y327702:AA327702 JU327702:JW327702 TQ327702:TS327702 ADM327702:ADO327702 ANI327702:ANK327702 AXE327702:AXG327702 BHA327702:BHC327702 BQW327702:BQY327702 CAS327702:CAU327702 CKO327702:CKQ327702 CUK327702:CUM327702 DEG327702:DEI327702 DOC327702:DOE327702 DXY327702:DYA327702 EHU327702:EHW327702 ERQ327702:ERS327702 FBM327702:FBO327702 FLI327702:FLK327702 FVE327702:FVG327702 GFA327702:GFC327702 GOW327702:GOY327702 GYS327702:GYU327702 HIO327702:HIQ327702 HSK327702:HSM327702 ICG327702:ICI327702 IMC327702:IME327702 IVY327702:IWA327702 JFU327702:JFW327702 JPQ327702:JPS327702 JZM327702:JZO327702 KJI327702:KJK327702 KTE327702:KTG327702 LDA327702:LDC327702 LMW327702:LMY327702 LWS327702:LWU327702 MGO327702:MGQ327702 MQK327702:MQM327702 NAG327702:NAI327702 NKC327702:NKE327702 NTY327702:NUA327702 ODU327702:ODW327702 ONQ327702:ONS327702 OXM327702:OXO327702 PHI327702:PHK327702 PRE327702:PRG327702 QBA327702:QBC327702 QKW327702:QKY327702 QUS327702:QUU327702 REO327702:REQ327702 ROK327702:ROM327702 RYG327702:RYI327702 SIC327702:SIE327702 SRY327702:SSA327702 TBU327702:TBW327702 TLQ327702:TLS327702 TVM327702:TVO327702 UFI327702:UFK327702 UPE327702:UPG327702 UZA327702:UZC327702 VIW327702:VIY327702 VSS327702:VSU327702 WCO327702:WCQ327702 WMK327702:WMM327702 WWG327702:WWI327702 Y393238:AA393238 JU393238:JW393238 TQ393238:TS393238 ADM393238:ADO393238 ANI393238:ANK393238 AXE393238:AXG393238 BHA393238:BHC393238 BQW393238:BQY393238 CAS393238:CAU393238 CKO393238:CKQ393238 CUK393238:CUM393238 DEG393238:DEI393238 DOC393238:DOE393238 DXY393238:DYA393238 EHU393238:EHW393238 ERQ393238:ERS393238 FBM393238:FBO393238 FLI393238:FLK393238 FVE393238:FVG393238 GFA393238:GFC393238 GOW393238:GOY393238 GYS393238:GYU393238 HIO393238:HIQ393238 HSK393238:HSM393238 ICG393238:ICI393238 IMC393238:IME393238 IVY393238:IWA393238 JFU393238:JFW393238 JPQ393238:JPS393238 JZM393238:JZO393238 KJI393238:KJK393238 KTE393238:KTG393238 LDA393238:LDC393238 LMW393238:LMY393238 LWS393238:LWU393238 MGO393238:MGQ393238 MQK393238:MQM393238 NAG393238:NAI393238 NKC393238:NKE393238 NTY393238:NUA393238 ODU393238:ODW393238 ONQ393238:ONS393238 OXM393238:OXO393238 PHI393238:PHK393238 PRE393238:PRG393238 QBA393238:QBC393238 QKW393238:QKY393238 QUS393238:QUU393238 REO393238:REQ393238 ROK393238:ROM393238 RYG393238:RYI393238 SIC393238:SIE393238 SRY393238:SSA393238 TBU393238:TBW393238 TLQ393238:TLS393238 TVM393238:TVO393238 UFI393238:UFK393238 UPE393238:UPG393238 UZA393238:UZC393238 VIW393238:VIY393238 VSS393238:VSU393238 WCO393238:WCQ393238 WMK393238:WMM393238 WWG393238:WWI393238 Y458774:AA458774 JU458774:JW458774 TQ458774:TS458774 ADM458774:ADO458774 ANI458774:ANK458774 AXE458774:AXG458774 BHA458774:BHC458774 BQW458774:BQY458774 CAS458774:CAU458774 CKO458774:CKQ458774 CUK458774:CUM458774 DEG458774:DEI458774 DOC458774:DOE458774 DXY458774:DYA458774 EHU458774:EHW458774 ERQ458774:ERS458774 FBM458774:FBO458774 FLI458774:FLK458774 FVE458774:FVG458774 GFA458774:GFC458774 GOW458774:GOY458774 GYS458774:GYU458774 HIO458774:HIQ458774 HSK458774:HSM458774 ICG458774:ICI458774 IMC458774:IME458774 IVY458774:IWA458774 JFU458774:JFW458774 JPQ458774:JPS458774 JZM458774:JZO458774 KJI458774:KJK458774 KTE458774:KTG458774 LDA458774:LDC458774 LMW458774:LMY458774 LWS458774:LWU458774 MGO458774:MGQ458774 MQK458774:MQM458774 NAG458774:NAI458774 NKC458774:NKE458774 NTY458774:NUA458774 ODU458774:ODW458774 ONQ458774:ONS458774 OXM458774:OXO458774 PHI458774:PHK458774 PRE458774:PRG458774 QBA458774:QBC458774 QKW458774:QKY458774 QUS458774:QUU458774 REO458774:REQ458774 ROK458774:ROM458774 RYG458774:RYI458774 SIC458774:SIE458774 SRY458774:SSA458774 TBU458774:TBW458774 TLQ458774:TLS458774 TVM458774:TVO458774 UFI458774:UFK458774 UPE458774:UPG458774 UZA458774:UZC458774 VIW458774:VIY458774 VSS458774:VSU458774 WCO458774:WCQ458774 WMK458774:WMM458774 WWG458774:WWI458774 Y524310:AA524310 JU524310:JW524310 TQ524310:TS524310 ADM524310:ADO524310 ANI524310:ANK524310 AXE524310:AXG524310 BHA524310:BHC524310 BQW524310:BQY524310 CAS524310:CAU524310 CKO524310:CKQ524310 CUK524310:CUM524310 DEG524310:DEI524310 DOC524310:DOE524310 DXY524310:DYA524310 EHU524310:EHW524310 ERQ524310:ERS524310 FBM524310:FBO524310 FLI524310:FLK524310 FVE524310:FVG524310 GFA524310:GFC524310 GOW524310:GOY524310 GYS524310:GYU524310 HIO524310:HIQ524310 HSK524310:HSM524310 ICG524310:ICI524310 IMC524310:IME524310 IVY524310:IWA524310 JFU524310:JFW524310 JPQ524310:JPS524310 JZM524310:JZO524310 KJI524310:KJK524310 KTE524310:KTG524310 LDA524310:LDC524310 LMW524310:LMY524310 LWS524310:LWU524310 MGO524310:MGQ524310 MQK524310:MQM524310 NAG524310:NAI524310 NKC524310:NKE524310 NTY524310:NUA524310 ODU524310:ODW524310 ONQ524310:ONS524310 OXM524310:OXO524310 PHI524310:PHK524310 PRE524310:PRG524310 QBA524310:QBC524310 QKW524310:QKY524310 QUS524310:QUU524310 REO524310:REQ524310 ROK524310:ROM524310 RYG524310:RYI524310 SIC524310:SIE524310 SRY524310:SSA524310 TBU524310:TBW524310 TLQ524310:TLS524310 TVM524310:TVO524310 UFI524310:UFK524310 UPE524310:UPG524310 UZA524310:UZC524310 VIW524310:VIY524310 VSS524310:VSU524310 WCO524310:WCQ524310 WMK524310:WMM524310 WWG524310:WWI524310 Y589846:AA589846 JU589846:JW589846 TQ589846:TS589846 ADM589846:ADO589846 ANI589846:ANK589846 AXE589846:AXG589846 BHA589846:BHC589846 BQW589846:BQY589846 CAS589846:CAU589846 CKO589846:CKQ589846 CUK589846:CUM589846 DEG589846:DEI589846 DOC589846:DOE589846 DXY589846:DYA589846 EHU589846:EHW589846 ERQ589846:ERS589846 FBM589846:FBO589846 FLI589846:FLK589846 FVE589846:FVG589846 GFA589846:GFC589846 GOW589846:GOY589846 GYS589846:GYU589846 HIO589846:HIQ589846 HSK589846:HSM589846 ICG589846:ICI589846 IMC589846:IME589846 IVY589846:IWA589846 JFU589846:JFW589846 JPQ589846:JPS589846 JZM589846:JZO589846 KJI589846:KJK589846 KTE589846:KTG589846 LDA589846:LDC589846 LMW589846:LMY589846 LWS589846:LWU589846 MGO589846:MGQ589846 MQK589846:MQM589846 NAG589846:NAI589846 NKC589846:NKE589846 NTY589846:NUA589846 ODU589846:ODW589846 ONQ589846:ONS589846 OXM589846:OXO589846 PHI589846:PHK589846 PRE589846:PRG589846 QBA589846:QBC589846 QKW589846:QKY589846 QUS589846:QUU589846 REO589846:REQ589846 ROK589846:ROM589846 RYG589846:RYI589846 SIC589846:SIE589846 SRY589846:SSA589846 TBU589846:TBW589846 TLQ589846:TLS589846 TVM589846:TVO589846 UFI589846:UFK589846 UPE589846:UPG589846 UZA589846:UZC589846 VIW589846:VIY589846 VSS589846:VSU589846 WCO589846:WCQ589846 WMK589846:WMM589846 WWG589846:WWI589846 Y655382:AA655382 JU655382:JW655382 TQ655382:TS655382 ADM655382:ADO655382 ANI655382:ANK655382 AXE655382:AXG655382 BHA655382:BHC655382 BQW655382:BQY655382 CAS655382:CAU655382 CKO655382:CKQ655382 CUK655382:CUM655382 DEG655382:DEI655382 DOC655382:DOE655382 DXY655382:DYA655382 EHU655382:EHW655382 ERQ655382:ERS655382 FBM655382:FBO655382 FLI655382:FLK655382 FVE655382:FVG655382 GFA655382:GFC655382 GOW655382:GOY655382 GYS655382:GYU655382 HIO655382:HIQ655382 HSK655382:HSM655382 ICG655382:ICI655382 IMC655382:IME655382 IVY655382:IWA655382 JFU655382:JFW655382 JPQ655382:JPS655382 JZM655382:JZO655382 KJI655382:KJK655382 KTE655382:KTG655382 LDA655382:LDC655382 LMW655382:LMY655382 LWS655382:LWU655382 MGO655382:MGQ655382 MQK655382:MQM655382 NAG655382:NAI655382 NKC655382:NKE655382 NTY655382:NUA655382 ODU655382:ODW655382 ONQ655382:ONS655382 OXM655382:OXO655382 PHI655382:PHK655382 PRE655382:PRG655382 QBA655382:QBC655382 QKW655382:QKY655382 QUS655382:QUU655382 REO655382:REQ655382 ROK655382:ROM655382 RYG655382:RYI655382 SIC655382:SIE655382 SRY655382:SSA655382 TBU655382:TBW655382 TLQ655382:TLS655382 TVM655382:TVO655382 UFI655382:UFK655382 UPE655382:UPG655382 UZA655382:UZC655382 VIW655382:VIY655382 VSS655382:VSU655382 WCO655382:WCQ655382 WMK655382:WMM655382 WWG655382:WWI655382 Y720918:AA720918 JU720918:JW720918 TQ720918:TS720918 ADM720918:ADO720918 ANI720918:ANK720918 AXE720918:AXG720918 BHA720918:BHC720918 BQW720918:BQY720918 CAS720918:CAU720918 CKO720918:CKQ720918 CUK720918:CUM720918 DEG720918:DEI720918 DOC720918:DOE720918 DXY720918:DYA720918 EHU720918:EHW720918 ERQ720918:ERS720918 FBM720918:FBO720918 FLI720918:FLK720918 FVE720918:FVG720918 GFA720918:GFC720918 GOW720918:GOY720918 GYS720918:GYU720918 HIO720918:HIQ720918 HSK720918:HSM720918 ICG720918:ICI720918 IMC720918:IME720918 IVY720918:IWA720918 JFU720918:JFW720918 JPQ720918:JPS720918 JZM720918:JZO720918 KJI720918:KJK720918 KTE720918:KTG720918 LDA720918:LDC720918 LMW720918:LMY720918 LWS720918:LWU720918 MGO720918:MGQ720918 MQK720918:MQM720918 NAG720918:NAI720918 NKC720918:NKE720918 NTY720918:NUA720918 ODU720918:ODW720918 ONQ720918:ONS720918 OXM720918:OXO720918 PHI720918:PHK720918 PRE720918:PRG720918 QBA720918:QBC720918 QKW720918:QKY720918 QUS720918:QUU720918 REO720918:REQ720918 ROK720918:ROM720918 RYG720918:RYI720918 SIC720918:SIE720918 SRY720918:SSA720918 TBU720918:TBW720918 TLQ720918:TLS720918 TVM720918:TVO720918 UFI720918:UFK720918 UPE720918:UPG720918 UZA720918:UZC720918 VIW720918:VIY720918 VSS720918:VSU720918 WCO720918:WCQ720918 WMK720918:WMM720918 WWG720918:WWI720918 Y786454:AA786454 JU786454:JW786454 TQ786454:TS786454 ADM786454:ADO786454 ANI786454:ANK786454 AXE786454:AXG786454 BHA786454:BHC786454 BQW786454:BQY786454 CAS786454:CAU786454 CKO786454:CKQ786454 CUK786454:CUM786454 DEG786454:DEI786454 DOC786454:DOE786454 DXY786454:DYA786454 EHU786454:EHW786454 ERQ786454:ERS786454 FBM786454:FBO786454 FLI786454:FLK786454 FVE786454:FVG786454 GFA786454:GFC786454 GOW786454:GOY786454 GYS786454:GYU786454 HIO786454:HIQ786454 HSK786454:HSM786454 ICG786454:ICI786454 IMC786454:IME786454 IVY786454:IWA786454 JFU786454:JFW786454 JPQ786454:JPS786454 JZM786454:JZO786454 KJI786454:KJK786454 KTE786454:KTG786454 LDA786454:LDC786454 LMW786454:LMY786454 LWS786454:LWU786454 MGO786454:MGQ786454 MQK786454:MQM786454 NAG786454:NAI786454 NKC786454:NKE786454 NTY786454:NUA786454 ODU786454:ODW786454 ONQ786454:ONS786454 OXM786454:OXO786454 PHI786454:PHK786454 PRE786454:PRG786454 QBA786454:QBC786454 QKW786454:QKY786454 QUS786454:QUU786454 REO786454:REQ786454 ROK786454:ROM786454 RYG786454:RYI786454 SIC786454:SIE786454 SRY786454:SSA786454 TBU786454:TBW786454 TLQ786454:TLS786454 TVM786454:TVO786454 UFI786454:UFK786454 UPE786454:UPG786454 UZA786454:UZC786454 VIW786454:VIY786454 VSS786454:VSU786454 WCO786454:WCQ786454 WMK786454:WMM786454 WWG786454:WWI786454 Y851990:AA851990 JU851990:JW851990 TQ851990:TS851990 ADM851990:ADO851990 ANI851990:ANK851990 AXE851990:AXG851990 BHA851990:BHC851990 BQW851990:BQY851990 CAS851990:CAU851990 CKO851990:CKQ851990 CUK851990:CUM851990 DEG851990:DEI851990 DOC851990:DOE851990 DXY851990:DYA851990 EHU851990:EHW851990 ERQ851990:ERS851990 FBM851990:FBO851990 FLI851990:FLK851990 FVE851990:FVG851990 GFA851990:GFC851990 GOW851990:GOY851990 GYS851990:GYU851990 HIO851990:HIQ851990 HSK851990:HSM851990 ICG851990:ICI851990 IMC851990:IME851990 IVY851990:IWA851990 JFU851990:JFW851990 JPQ851990:JPS851990 JZM851990:JZO851990 KJI851990:KJK851990 KTE851990:KTG851990 LDA851990:LDC851990 LMW851990:LMY851990 LWS851990:LWU851990 MGO851990:MGQ851990 MQK851990:MQM851990 NAG851990:NAI851990 NKC851990:NKE851990 NTY851990:NUA851990 ODU851990:ODW851990 ONQ851990:ONS851990 OXM851990:OXO851990 PHI851990:PHK851990 PRE851990:PRG851990 QBA851990:QBC851990 QKW851990:QKY851990 QUS851990:QUU851990 REO851990:REQ851990 ROK851990:ROM851990 RYG851990:RYI851990 SIC851990:SIE851990 SRY851990:SSA851990 TBU851990:TBW851990 TLQ851990:TLS851990 TVM851990:TVO851990 UFI851990:UFK851990 UPE851990:UPG851990 UZA851990:UZC851990 VIW851990:VIY851990 VSS851990:VSU851990 WCO851990:WCQ851990 WMK851990:WMM851990 WWG851990:WWI851990 Y917526:AA917526 JU917526:JW917526 TQ917526:TS917526 ADM917526:ADO917526 ANI917526:ANK917526 AXE917526:AXG917526 BHA917526:BHC917526 BQW917526:BQY917526 CAS917526:CAU917526 CKO917526:CKQ917526 CUK917526:CUM917526 DEG917526:DEI917526 DOC917526:DOE917526 DXY917526:DYA917526 EHU917526:EHW917526 ERQ917526:ERS917526 FBM917526:FBO917526 FLI917526:FLK917526 FVE917526:FVG917526 GFA917526:GFC917526 GOW917526:GOY917526 GYS917526:GYU917526 HIO917526:HIQ917526 HSK917526:HSM917526 ICG917526:ICI917526 IMC917526:IME917526 IVY917526:IWA917526 JFU917526:JFW917526 JPQ917526:JPS917526 JZM917526:JZO917526 KJI917526:KJK917526 KTE917526:KTG917526 LDA917526:LDC917526 LMW917526:LMY917526 LWS917526:LWU917526 MGO917526:MGQ917526 MQK917526:MQM917526 NAG917526:NAI917526 NKC917526:NKE917526 NTY917526:NUA917526 ODU917526:ODW917526 ONQ917526:ONS917526 OXM917526:OXO917526 PHI917526:PHK917526 PRE917526:PRG917526 QBA917526:QBC917526 QKW917526:QKY917526 QUS917526:QUU917526 REO917526:REQ917526 ROK917526:ROM917526 RYG917526:RYI917526 SIC917526:SIE917526 SRY917526:SSA917526 TBU917526:TBW917526 TLQ917526:TLS917526 TVM917526:TVO917526 UFI917526:UFK917526 UPE917526:UPG917526 UZA917526:UZC917526 VIW917526:VIY917526 VSS917526:VSU917526 WCO917526:WCQ917526 WMK917526:WMM917526 WWG917526:WWI917526 Y983062:AA983062 JU983062:JW983062 TQ983062:TS983062 ADM983062:ADO983062 ANI983062:ANK983062 AXE983062:AXG983062 BHA983062:BHC983062 BQW983062:BQY983062 CAS983062:CAU983062 CKO983062:CKQ983062 CUK983062:CUM983062 DEG983062:DEI983062 DOC983062:DOE983062 DXY983062:DYA983062 EHU983062:EHW983062 ERQ983062:ERS983062 FBM983062:FBO983062 FLI983062:FLK983062 FVE983062:FVG983062 GFA983062:GFC983062 GOW983062:GOY983062 GYS983062:GYU983062 HIO983062:HIQ983062 HSK983062:HSM983062 ICG983062:ICI983062 IMC983062:IME983062 IVY983062:IWA983062 JFU983062:JFW983062 JPQ983062:JPS983062 JZM983062:JZO983062 KJI983062:KJK983062 KTE983062:KTG983062 LDA983062:LDC983062 LMW983062:LMY983062 LWS983062:LWU983062 MGO983062:MGQ983062 MQK983062:MQM983062 NAG983062:NAI983062 NKC983062:NKE983062 NTY983062:NUA983062 ODU983062:ODW983062 ONQ983062:ONS983062 OXM983062:OXO983062 PHI983062:PHK983062 PRE983062:PRG983062 QBA983062:QBC983062 QKW983062:QKY983062 QUS983062:QUU983062 REO983062:REQ983062 ROK983062:ROM983062 RYG983062:RYI983062 SIC983062:SIE983062 SRY983062:SSA983062 TBU983062:TBW983062 TLQ983062:TLS983062 TVM983062:TVO983062 UFI983062:UFK983062 UPE983062:UPG983062 UZA983062:UZC983062 VIW983062:VIY983062 VSS983062:VSU983062 WCO983062:WCQ983062 WMK983062:WMM983062 WWG983062:WWI983062 P24:P25 JL24:JL25 TH24:TH25 ADD24:ADD25 AMZ24:AMZ25 AWV24:AWV25 BGR24:BGR25 BQN24:BQN25 CAJ24:CAJ25 CKF24:CKF25 CUB24:CUB25 DDX24:DDX25 DNT24:DNT25 DXP24:DXP25 EHL24:EHL25 ERH24:ERH25 FBD24:FBD25 FKZ24:FKZ25 FUV24:FUV25 GER24:GER25 GON24:GON25 GYJ24:GYJ25 HIF24:HIF25 HSB24:HSB25 IBX24:IBX25 ILT24:ILT25 IVP24:IVP25 JFL24:JFL25 JPH24:JPH25 JZD24:JZD25 KIZ24:KIZ25 KSV24:KSV25 LCR24:LCR25 LMN24:LMN25 LWJ24:LWJ25 MGF24:MGF25 MQB24:MQB25 MZX24:MZX25 NJT24:NJT25 NTP24:NTP25 ODL24:ODL25 ONH24:ONH25 OXD24:OXD25 PGZ24:PGZ25 PQV24:PQV25 QAR24:QAR25 QKN24:QKN25 QUJ24:QUJ25 REF24:REF25 ROB24:ROB25 RXX24:RXX25 SHT24:SHT25 SRP24:SRP25 TBL24:TBL25 TLH24:TLH25 TVD24:TVD25 UEZ24:UEZ25 UOV24:UOV25 UYR24:UYR25 VIN24:VIN25 VSJ24:VSJ25 WCF24:WCF25 WMB24:WMB25 WVX24:WVX25 P65560:P65561 JL65560:JL65561 TH65560:TH65561 ADD65560:ADD65561 AMZ65560:AMZ65561 AWV65560:AWV65561 BGR65560:BGR65561 BQN65560:BQN65561 CAJ65560:CAJ65561 CKF65560:CKF65561 CUB65560:CUB65561 DDX65560:DDX65561 DNT65560:DNT65561 DXP65560:DXP65561 EHL65560:EHL65561 ERH65560:ERH65561 FBD65560:FBD65561 FKZ65560:FKZ65561 FUV65560:FUV65561 GER65560:GER65561 GON65560:GON65561 GYJ65560:GYJ65561 HIF65560:HIF65561 HSB65560:HSB65561 IBX65560:IBX65561 ILT65560:ILT65561 IVP65560:IVP65561 JFL65560:JFL65561 JPH65560:JPH65561 JZD65560:JZD65561 KIZ65560:KIZ65561 KSV65560:KSV65561 LCR65560:LCR65561 LMN65560:LMN65561 LWJ65560:LWJ65561 MGF65560:MGF65561 MQB65560:MQB65561 MZX65560:MZX65561 NJT65560:NJT65561 NTP65560:NTP65561 ODL65560:ODL65561 ONH65560:ONH65561 OXD65560:OXD65561 PGZ65560:PGZ65561 PQV65560:PQV65561 QAR65560:QAR65561 QKN65560:QKN65561 QUJ65560:QUJ65561 REF65560:REF65561 ROB65560:ROB65561 RXX65560:RXX65561 SHT65560:SHT65561 SRP65560:SRP65561 TBL65560:TBL65561 TLH65560:TLH65561 TVD65560:TVD65561 UEZ65560:UEZ65561 UOV65560:UOV65561 UYR65560:UYR65561 VIN65560:VIN65561 VSJ65560:VSJ65561 WCF65560:WCF65561 WMB65560:WMB65561 WVX65560:WVX65561 P131096:P131097 JL131096:JL131097 TH131096:TH131097 ADD131096:ADD131097 AMZ131096:AMZ131097 AWV131096:AWV131097 BGR131096:BGR131097 BQN131096:BQN131097 CAJ131096:CAJ131097 CKF131096:CKF131097 CUB131096:CUB131097 DDX131096:DDX131097 DNT131096:DNT131097 DXP131096:DXP131097 EHL131096:EHL131097 ERH131096:ERH131097 FBD131096:FBD131097 FKZ131096:FKZ131097 FUV131096:FUV131097 GER131096:GER131097 GON131096:GON131097 GYJ131096:GYJ131097 HIF131096:HIF131097 HSB131096:HSB131097 IBX131096:IBX131097 ILT131096:ILT131097 IVP131096:IVP131097 JFL131096:JFL131097 JPH131096:JPH131097 JZD131096:JZD131097 KIZ131096:KIZ131097 KSV131096:KSV131097 LCR131096:LCR131097 LMN131096:LMN131097 LWJ131096:LWJ131097 MGF131096:MGF131097 MQB131096:MQB131097 MZX131096:MZX131097 NJT131096:NJT131097 NTP131096:NTP131097 ODL131096:ODL131097 ONH131096:ONH131097 OXD131096:OXD131097 PGZ131096:PGZ131097 PQV131096:PQV131097 QAR131096:QAR131097 QKN131096:QKN131097 QUJ131096:QUJ131097 REF131096:REF131097 ROB131096:ROB131097 RXX131096:RXX131097 SHT131096:SHT131097 SRP131096:SRP131097 TBL131096:TBL131097 TLH131096:TLH131097 TVD131096:TVD131097 UEZ131096:UEZ131097 UOV131096:UOV131097 UYR131096:UYR131097 VIN131096:VIN131097 VSJ131096:VSJ131097 WCF131096:WCF131097 WMB131096:WMB131097 WVX131096:WVX131097 P196632:P196633 JL196632:JL196633 TH196632:TH196633 ADD196632:ADD196633 AMZ196632:AMZ196633 AWV196632:AWV196633 BGR196632:BGR196633 BQN196632:BQN196633 CAJ196632:CAJ196633 CKF196632:CKF196633 CUB196632:CUB196633 DDX196632:DDX196633 DNT196632:DNT196633 DXP196632:DXP196633 EHL196632:EHL196633 ERH196632:ERH196633 FBD196632:FBD196633 FKZ196632:FKZ196633 FUV196632:FUV196633 GER196632:GER196633 GON196632:GON196633 GYJ196632:GYJ196633 HIF196632:HIF196633 HSB196632:HSB196633 IBX196632:IBX196633 ILT196632:ILT196633 IVP196632:IVP196633 JFL196632:JFL196633 JPH196632:JPH196633 JZD196632:JZD196633 KIZ196632:KIZ196633 KSV196632:KSV196633 LCR196632:LCR196633 LMN196632:LMN196633 LWJ196632:LWJ196633 MGF196632:MGF196633 MQB196632:MQB196633 MZX196632:MZX196633 NJT196632:NJT196633 NTP196632:NTP196633 ODL196632:ODL196633 ONH196632:ONH196633 OXD196632:OXD196633 PGZ196632:PGZ196633 PQV196632:PQV196633 QAR196632:QAR196633 QKN196632:QKN196633 QUJ196632:QUJ196633 REF196632:REF196633 ROB196632:ROB196633 RXX196632:RXX196633 SHT196632:SHT196633 SRP196632:SRP196633 TBL196632:TBL196633 TLH196632:TLH196633 TVD196632:TVD196633 UEZ196632:UEZ196633 UOV196632:UOV196633 UYR196632:UYR196633 VIN196632:VIN196633 VSJ196632:VSJ196633 WCF196632:WCF196633 WMB196632:WMB196633 WVX196632:WVX196633 P262168:P262169 JL262168:JL262169 TH262168:TH262169 ADD262168:ADD262169 AMZ262168:AMZ262169 AWV262168:AWV262169 BGR262168:BGR262169 BQN262168:BQN262169 CAJ262168:CAJ262169 CKF262168:CKF262169 CUB262168:CUB262169 DDX262168:DDX262169 DNT262168:DNT262169 DXP262168:DXP262169 EHL262168:EHL262169 ERH262168:ERH262169 FBD262168:FBD262169 FKZ262168:FKZ262169 FUV262168:FUV262169 GER262168:GER262169 GON262168:GON262169 GYJ262168:GYJ262169 HIF262168:HIF262169 HSB262168:HSB262169 IBX262168:IBX262169 ILT262168:ILT262169 IVP262168:IVP262169 JFL262168:JFL262169 JPH262168:JPH262169 JZD262168:JZD262169 KIZ262168:KIZ262169 KSV262168:KSV262169 LCR262168:LCR262169 LMN262168:LMN262169 LWJ262168:LWJ262169 MGF262168:MGF262169 MQB262168:MQB262169 MZX262168:MZX262169 NJT262168:NJT262169 NTP262168:NTP262169 ODL262168:ODL262169 ONH262168:ONH262169 OXD262168:OXD262169 PGZ262168:PGZ262169 PQV262168:PQV262169 QAR262168:QAR262169 QKN262168:QKN262169 QUJ262168:QUJ262169 REF262168:REF262169 ROB262168:ROB262169 RXX262168:RXX262169 SHT262168:SHT262169 SRP262168:SRP262169 TBL262168:TBL262169 TLH262168:TLH262169 TVD262168:TVD262169 UEZ262168:UEZ262169 UOV262168:UOV262169 UYR262168:UYR262169 VIN262168:VIN262169 VSJ262168:VSJ262169 WCF262168:WCF262169 WMB262168:WMB262169 WVX262168:WVX262169 P327704:P327705 JL327704:JL327705 TH327704:TH327705 ADD327704:ADD327705 AMZ327704:AMZ327705 AWV327704:AWV327705 BGR327704:BGR327705 BQN327704:BQN327705 CAJ327704:CAJ327705 CKF327704:CKF327705 CUB327704:CUB327705 DDX327704:DDX327705 DNT327704:DNT327705 DXP327704:DXP327705 EHL327704:EHL327705 ERH327704:ERH327705 FBD327704:FBD327705 FKZ327704:FKZ327705 FUV327704:FUV327705 GER327704:GER327705 GON327704:GON327705 GYJ327704:GYJ327705 HIF327704:HIF327705 HSB327704:HSB327705 IBX327704:IBX327705 ILT327704:ILT327705 IVP327704:IVP327705 JFL327704:JFL327705 JPH327704:JPH327705 JZD327704:JZD327705 KIZ327704:KIZ327705 KSV327704:KSV327705 LCR327704:LCR327705 LMN327704:LMN327705 LWJ327704:LWJ327705 MGF327704:MGF327705 MQB327704:MQB327705 MZX327704:MZX327705 NJT327704:NJT327705 NTP327704:NTP327705 ODL327704:ODL327705 ONH327704:ONH327705 OXD327704:OXD327705 PGZ327704:PGZ327705 PQV327704:PQV327705 QAR327704:QAR327705 QKN327704:QKN327705 QUJ327704:QUJ327705 REF327704:REF327705 ROB327704:ROB327705 RXX327704:RXX327705 SHT327704:SHT327705 SRP327704:SRP327705 TBL327704:TBL327705 TLH327704:TLH327705 TVD327704:TVD327705 UEZ327704:UEZ327705 UOV327704:UOV327705 UYR327704:UYR327705 VIN327704:VIN327705 VSJ327704:VSJ327705 WCF327704:WCF327705 WMB327704:WMB327705 WVX327704:WVX327705 P393240:P393241 JL393240:JL393241 TH393240:TH393241 ADD393240:ADD393241 AMZ393240:AMZ393241 AWV393240:AWV393241 BGR393240:BGR393241 BQN393240:BQN393241 CAJ393240:CAJ393241 CKF393240:CKF393241 CUB393240:CUB393241 DDX393240:DDX393241 DNT393240:DNT393241 DXP393240:DXP393241 EHL393240:EHL393241 ERH393240:ERH393241 FBD393240:FBD393241 FKZ393240:FKZ393241 FUV393240:FUV393241 GER393240:GER393241 GON393240:GON393241 GYJ393240:GYJ393241 HIF393240:HIF393241 HSB393240:HSB393241 IBX393240:IBX393241 ILT393240:ILT393241 IVP393240:IVP393241 JFL393240:JFL393241 JPH393240:JPH393241 JZD393240:JZD393241 KIZ393240:KIZ393241 KSV393240:KSV393241 LCR393240:LCR393241 LMN393240:LMN393241 LWJ393240:LWJ393241 MGF393240:MGF393241 MQB393240:MQB393241 MZX393240:MZX393241 NJT393240:NJT393241 NTP393240:NTP393241 ODL393240:ODL393241 ONH393240:ONH393241 OXD393240:OXD393241 PGZ393240:PGZ393241 PQV393240:PQV393241 QAR393240:QAR393241 QKN393240:QKN393241 QUJ393240:QUJ393241 REF393240:REF393241 ROB393240:ROB393241 RXX393240:RXX393241 SHT393240:SHT393241 SRP393240:SRP393241 TBL393240:TBL393241 TLH393240:TLH393241 TVD393240:TVD393241 UEZ393240:UEZ393241 UOV393240:UOV393241 UYR393240:UYR393241 VIN393240:VIN393241 VSJ393240:VSJ393241 WCF393240:WCF393241 WMB393240:WMB393241 WVX393240:WVX393241 P458776:P458777 JL458776:JL458777 TH458776:TH458777 ADD458776:ADD458777 AMZ458776:AMZ458777 AWV458776:AWV458777 BGR458776:BGR458777 BQN458776:BQN458777 CAJ458776:CAJ458777 CKF458776:CKF458777 CUB458776:CUB458777 DDX458776:DDX458777 DNT458776:DNT458777 DXP458776:DXP458777 EHL458776:EHL458777 ERH458776:ERH458777 FBD458776:FBD458777 FKZ458776:FKZ458777 FUV458776:FUV458777 GER458776:GER458777 GON458776:GON458777 GYJ458776:GYJ458777 HIF458776:HIF458777 HSB458776:HSB458777 IBX458776:IBX458777 ILT458776:ILT458777 IVP458776:IVP458777 JFL458776:JFL458777 JPH458776:JPH458777 JZD458776:JZD458777 KIZ458776:KIZ458777 KSV458776:KSV458777 LCR458776:LCR458777 LMN458776:LMN458777 LWJ458776:LWJ458777 MGF458776:MGF458777 MQB458776:MQB458777 MZX458776:MZX458777 NJT458776:NJT458777 NTP458776:NTP458777 ODL458776:ODL458777 ONH458776:ONH458777 OXD458776:OXD458777 PGZ458776:PGZ458777 PQV458776:PQV458777 QAR458776:QAR458777 QKN458776:QKN458777 QUJ458776:QUJ458777 REF458776:REF458777 ROB458776:ROB458777 RXX458776:RXX458777 SHT458776:SHT458777 SRP458776:SRP458777 TBL458776:TBL458777 TLH458776:TLH458777 TVD458776:TVD458777 UEZ458776:UEZ458777 UOV458776:UOV458777 UYR458776:UYR458777 VIN458776:VIN458777 VSJ458776:VSJ458777 WCF458776:WCF458777 WMB458776:WMB458777 WVX458776:WVX458777 P524312:P524313 JL524312:JL524313 TH524312:TH524313 ADD524312:ADD524313 AMZ524312:AMZ524313 AWV524312:AWV524313 BGR524312:BGR524313 BQN524312:BQN524313 CAJ524312:CAJ524313 CKF524312:CKF524313 CUB524312:CUB524313 DDX524312:DDX524313 DNT524312:DNT524313 DXP524312:DXP524313 EHL524312:EHL524313 ERH524312:ERH524313 FBD524312:FBD524313 FKZ524312:FKZ524313 FUV524312:FUV524313 GER524312:GER524313 GON524312:GON524313 GYJ524312:GYJ524313 HIF524312:HIF524313 HSB524312:HSB524313 IBX524312:IBX524313 ILT524312:ILT524313 IVP524312:IVP524313 JFL524312:JFL524313 JPH524312:JPH524313 JZD524312:JZD524313 KIZ524312:KIZ524313 KSV524312:KSV524313 LCR524312:LCR524313 LMN524312:LMN524313 LWJ524312:LWJ524313 MGF524312:MGF524313 MQB524312:MQB524313 MZX524312:MZX524313 NJT524312:NJT524313 NTP524312:NTP524313 ODL524312:ODL524313 ONH524312:ONH524313 OXD524312:OXD524313 PGZ524312:PGZ524313 PQV524312:PQV524313 QAR524312:QAR524313 QKN524312:QKN524313 QUJ524312:QUJ524313 REF524312:REF524313 ROB524312:ROB524313 RXX524312:RXX524313 SHT524312:SHT524313 SRP524312:SRP524313 TBL524312:TBL524313 TLH524312:TLH524313 TVD524312:TVD524313 UEZ524312:UEZ524313 UOV524312:UOV524313 UYR524312:UYR524313 VIN524312:VIN524313 VSJ524312:VSJ524313 WCF524312:WCF524313 WMB524312:WMB524313 WVX524312:WVX524313 P589848:P589849 JL589848:JL589849 TH589848:TH589849 ADD589848:ADD589849 AMZ589848:AMZ589849 AWV589848:AWV589849 BGR589848:BGR589849 BQN589848:BQN589849 CAJ589848:CAJ589849 CKF589848:CKF589849 CUB589848:CUB589849 DDX589848:DDX589849 DNT589848:DNT589849 DXP589848:DXP589849 EHL589848:EHL589849 ERH589848:ERH589849 FBD589848:FBD589849 FKZ589848:FKZ589849 FUV589848:FUV589849 GER589848:GER589849 GON589848:GON589849 GYJ589848:GYJ589849 HIF589848:HIF589849 HSB589848:HSB589849 IBX589848:IBX589849 ILT589848:ILT589849 IVP589848:IVP589849 JFL589848:JFL589849 JPH589848:JPH589849 JZD589848:JZD589849 KIZ589848:KIZ589849 KSV589848:KSV589849 LCR589848:LCR589849 LMN589848:LMN589849 LWJ589848:LWJ589849 MGF589848:MGF589849 MQB589848:MQB589849 MZX589848:MZX589849 NJT589848:NJT589849 NTP589848:NTP589849 ODL589848:ODL589849 ONH589848:ONH589849 OXD589848:OXD589849 PGZ589848:PGZ589849 PQV589848:PQV589849 QAR589848:QAR589849 QKN589848:QKN589849 QUJ589848:QUJ589849 REF589848:REF589849 ROB589848:ROB589849 RXX589848:RXX589849 SHT589848:SHT589849 SRP589848:SRP589849 TBL589848:TBL589849 TLH589848:TLH589849 TVD589848:TVD589849 UEZ589848:UEZ589849 UOV589848:UOV589849 UYR589848:UYR589849 VIN589848:VIN589849 VSJ589848:VSJ589849 WCF589848:WCF589849 WMB589848:WMB589849 WVX589848:WVX589849 P655384:P655385 JL655384:JL655385 TH655384:TH655385 ADD655384:ADD655385 AMZ655384:AMZ655385 AWV655384:AWV655385 BGR655384:BGR655385 BQN655384:BQN655385 CAJ655384:CAJ655385 CKF655384:CKF655385 CUB655384:CUB655385 DDX655384:DDX655385 DNT655384:DNT655385 DXP655384:DXP655385 EHL655384:EHL655385 ERH655384:ERH655385 FBD655384:FBD655385 FKZ655384:FKZ655385 FUV655384:FUV655385 GER655384:GER655385 GON655384:GON655385 GYJ655384:GYJ655385 HIF655384:HIF655385 HSB655384:HSB655385 IBX655384:IBX655385 ILT655384:ILT655385 IVP655384:IVP655385 JFL655384:JFL655385 JPH655384:JPH655385 JZD655384:JZD655385 KIZ655384:KIZ655385 KSV655384:KSV655385 LCR655384:LCR655385 LMN655384:LMN655385 LWJ655384:LWJ655385 MGF655384:MGF655385 MQB655384:MQB655385 MZX655384:MZX655385 NJT655384:NJT655385 NTP655384:NTP655385 ODL655384:ODL655385 ONH655384:ONH655385 OXD655384:OXD655385 PGZ655384:PGZ655385 PQV655384:PQV655385 QAR655384:QAR655385 QKN655384:QKN655385 QUJ655384:QUJ655385 REF655384:REF655385 ROB655384:ROB655385 RXX655384:RXX655385 SHT655384:SHT655385 SRP655384:SRP655385 TBL655384:TBL655385 TLH655384:TLH655385 TVD655384:TVD655385 UEZ655384:UEZ655385 UOV655384:UOV655385 UYR655384:UYR655385 VIN655384:VIN655385 VSJ655384:VSJ655385 WCF655384:WCF655385 WMB655384:WMB655385 WVX655384:WVX655385 P720920:P720921 JL720920:JL720921 TH720920:TH720921 ADD720920:ADD720921 AMZ720920:AMZ720921 AWV720920:AWV720921 BGR720920:BGR720921 BQN720920:BQN720921 CAJ720920:CAJ720921 CKF720920:CKF720921 CUB720920:CUB720921 DDX720920:DDX720921 DNT720920:DNT720921 DXP720920:DXP720921 EHL720920:EHL720921 ERH720920:ERH720921 FBD720920:FBD720921 FKZ720920:FKZ720921 FUV720920:FUV720921 GER720920:GER720921 GON720920:GON720921 GYJ720920:GYJ720921 HIF720920:HIF720921 HSB720920:HSB720921 IBX720920:IBX720921 ILT720920:ILT720921 IVP720920:IVP720921 JFL720920:JFL720921 JPH720920:JPH720921 JZD720920:JZD720921 KIZ720920:KIZ720921 KSV720920:KSV720921 LCR720920:LCR720921 LMN720920:LMN720921 LWJ720920:LWJ720921 MGF720920:MGF720921 MQB720920:MQB720921 MZX720920:MZX720921 NJT720920:NJT720921 NTP720920:NTP720921 ODL720920:ODL720921 ONH720920:ONH720921 OXD720920:OXD720921 PGZ720920:PGZ720921 PQV720920:PQV720921 QAR720920:QAR720921 QKN720920:QKN720921 QUJ720920:QUJ720921 REF720920:REF720921 ROB720920:ROB720921 RXX720920:RXX720921 SHT720920:SHT720921 SRP720920:SRP720921 TBL720920:TBL720921 TLH720920:TLH720921 TVD720920:TVD720921 UEZ720920:UEZ720921 UOV720920:UOV720921 UYR720920:UYR720921 VIN720920:VIN720921 VSJ720920:VSJ720921 WCF720920:WCF720921 WMB720920:WMB720921 WVX720920:WVX720921 P786456:P786457 JL786456:JL786457 TH786456:TH786457 ADD786456:ADD786457 AMZ786456:AMZ786457 AWV786456:AWV786457 BGR786456:BGR786457 BQN786456:BQN786457 CAJ786456:CAJ786457 CKF786456:CKF786457 CUB786456:CUB786457 DDX786456:DDX786457 DNT786456:DNT786457 DXP786456:DXP786457 EHL786456:EHL786457 ERH786456:ERH786457 FBD786456:FBD786457 FKZ786456:FKZ786457 FUV786456:FUV786457 GER786456:GER786457 GON786456:GON786457 GYJ786456:GYJ786457 HIF786456:HIF786457 HSB786456:HSB786457 IBX786456:IBX786457 ILT786456:ILT786457 IVP786456:IVP786457 JFL786456:JFL786457 JPH786456:JPH786457 JZD786456:JZD786457 KIZ786456:KIZ786457 KSV786456:KSV786457 LCR786456:LCR786457 LMN786456:LMN786457 LWJ786456:LWJ786457 MGF786456:MGF786457 MQB786456:MQB786457 MZX786456:MZX786457 NJT786456:NJT786457 NTP786456:NTP786457 ODL786456:ODL786457 ONH786456:ONH786457 OXD786456:OXD786457 PGZ786456:PGZ786457 PQV786456:PQV786457 QAR786456:QAR786457 QKN786456:QKN786457 QUJ786456:QUJ786457 REF786456:REF786457 ROB786456:ROB786457 RXX786456:RXX786457 SHT786456:SHT786457 SRP786456:SRP786457 TBL786456:TBL786457 TLH786456:TLH786457 TVD786456:TVD786457 UEZ786456:UEZ786457 UOV786456:UOV786457 UYR786456:UYR786457 VIN786456:VIN786457 VSJ786456:VSJ786457 WCF786456:WCF786457 WMB786456:WMB786457 WVX786456:WVX786457 P851992:P851993 JL851992:JL851993 TH851992:TH851993 ADD851992:ADD851993 AMZ851992:AMZ851993 AWV851992:AWV851993 BGR851992:BGR851993 BQN851992:BQN851993 CAJ851992:CAJ851993 CKF851992:CKF851993 CUB851992:CUB851993 DDX851992:DDX851993 DNT851992:DNT851993 DXP851992:DXP851993 EHL851992:EHL851993 ERH851992:ERH851993 FBD851992:FBD851993 FKZ851992:FKZ851993 FUV851992:FUV851993 GER851992:GER851993 GON851992:GON851993 GYJ851992:GYJ851993 HIF851992:HIF851993 HSB851992:HSB851993 IBX851992:IBX851993 ILT851992:ILT851993 IVP851992:IVP851993 JFL851992:JFL851993 JPH851992:JPH851993 JZD851992:JZD851993 KIZ851992:KIZ851993 KSV851992:KSV851993 LCR851992:LCR851993 LMN851992:LMN851993 LWJ851992:LWJ851993 MGF851992:MGF851993 MQB851992:MQB851993 MZX851992:MZX851993 NJT851992:NJT851993 NTP851992:NTP851993 ODL851992:ODL851993 ONH851992:ONH851993 OXD851992:OXD851993 PGZ851992:PGZ851993 PQV851992:PQV851993 QAR851992:QAR851993 QKN851992:QKN851993 QUJ851992:QUJ851993 REF851992:REF851993 ROB851992:ROB851993 RXX851992:RXX851993 SHT851992:SHT851993 SRP851992:SRP851993 TBL851992:TBL851993 TLH851992:TLH851993 TVD851992:TVD851993 UEZ851992:UEZ851993 UOV851992:UOV851993 UYR851992:UYR851993 VIN851992:VIN851993 VSJ851992:VSJ851993 WCF851992:WCF851993 WMB851992:WMB851993 WVX851992:WVX851993 P917528:P917529 JL917528:JL917529 TH917528:TH917529 ADD917528:ADD917529 AMZ917528:AMZ917529 AWV917528:AWV917529 BGR917528:BGR917529 BQN917528:BQN917529 CAJ917528:CAJ917529 CKF917528:CKF917529 CUB917528:CUB917529 DDX917528:DDX917529 DNT917528:DNT917529 DXP917528:DXP917529 EHL917528:EHL917529 ERH917528:ERH917529 FBD917528:FBD917529 FKZ917528:FKZ917529 FUV917528:FUV917529 GER917528:GER917529 GON917528:GON917529 GYJ917528:GYJ917529 HIF917528:HIF917529 HSB917528:HSB917529 IBX917528:IBX917529 ILT917528:ILT917529 IVP917528:IVP917529 JFL917528:JFL917529 JPH917528:JPH917529 JZD917528:JZD917529 KIZ917528:KIZ917529 KSV917528:KSV917529 LCR917528:LCR917529 LMN917528:LMN917529 LWJ917528:LWJ917529 MGF917528:MGF917529 MQB917528:MQB917529 MZX917528:MZX917529 NJT917528:NJT917529 NTP917528:NTP917529 ODL917528:ODL917529 ONH917528:ONH917529 OXD917528:OXD917529 PGZ917528:PGZ917529 PQV917528:PQV917529 QAR917528:QAR917529 QKN917528:QKN917529 QUJ917528:QUJ917529 REF917528:REF917529 ROB917528:ROB917529 RXX917528:RXX917529 SHT917528:SHT917529 SRP917528:SRP917529 TBL917528:TBL917529 TLH917528:TLH917529 TVD917528:TVD917529 UEZ917528:UEZ917529 UOV917528:UOV917529 UYR917528:UYR917529 VIN917528:VIN917529 VSJ917528:VSJ917529 WCF917528:WCF917529 WMB917528:WMB917529 WVX917528:WVX917529 P983064:P983065 JL983064:JL983065 TH983064:TH983065 ADD983064:ADD983065 AMZ983064:AMZ983065 AWV983064:AWV983065 BGR983064:BGR983065 BQN983064:BQN983065 CAJ983064:CAJ983065 CKF983064:CKF983065 CUB983064:CUB983065 DDX983064:DDX983065 DNT983064:DNT983065 DXP983064:DXP983065 EHL983064:EHL983065 ERH983064:ERH983065 FBD983064:FBD983065 FKZ983064:FKZ983065 FUV983064:FUV983065 GER983064:GER983065 GON983064:GON983065 GYJ983064:GYJ983065 HIF983064:HIF983065 HSB983064:HSB983065 IBX983064:IBX983065 ILT983064:ILT983065 IVP983064:IVP983065 JFL983064:JFL983065 JPH983064:JPH983065 JZD983064:JZD983065 KIZ983064:KIZ983065 KSV983064:KSV983065 LCR983064:LCR983065 LMN983064:LMN983065 LWJ983064:LWJ983065 MGF983064:MGF983065 MQB983064:MQB983065 MZX983064:MZX983065 NJT983064:NJT983065 NTP983064:NTP983065 ODL983064:ODL983065 ONH983064:ONH983065 OXD983064:OXD983065 PGZ983064:PGZ983065 PQV983064:PQV983065 QAR983064:QAR983065 QKN983064:QKN983065 QUJ983064:QUJ983065 REF983064:REF983065 ROB983064:ROB983065 RXX983064:RXX983065 SHT983064:SHT983065 SRP983064:SRP983065 TBL983064:TBL983065 TLH983064:TLH983065 TVD983064:TVD983065 UEZ983064:UEZ983065 UOV983064:UOV983065 UYR983064:UYR983065 VIN983064:VIN983065 VSJ983064:VSJ983065 WCF983064:WCF983065 WMB983064:WMB983065 WVX983064:WVX983065 R24:R25 JN24:JN25 TJ24:TJ25 ADF24:ADF25 ANB24:ANB25 AWX24:AWX25 BGT24:BGT25 BQP24:BQP25 CAL24:CAL25 CKH24:CKH25 CUD24:CUD25 DDZ24:DDZ25 DNV24:DNV25 DXR24:DXR25 EHN24:EHN25 ERJ24:ERJ25 FBF24:FBF25 FLB24:FLB25 FUX24:FUX25 GET24:GET25 GOP24:GOP25 GYL24:GYL25 HIH24:HIH25 HSD24:HSD25 IBZ24:IBZ25 ILV24:ILV25 IVR24:IVR25 JFN24:JFN25 JPJ24:JPJ25 JZF24:JZF25 KJB24:KJB25 KSX24:KSX25 LCT24:LCT25 LMP24:LMP25 LWL24:LWL25 MGH24:MGH25 MQD24:MQD25 MZZ24:MZZ25 NJV24:NJV25 NTR24:NTR25 ODN24:ODN25 ONJ24:ONJ25 OXF24:OXF25 PHB24:PHB25 PQX24:PQX25 QAT24:QAT25 QKP24:QKP25 QUL24:QUL25 REH24:REH25 ROD24:ROD25 RXZ24:RXZ25 SHV24:SHV25 SRR24:SRR25 TBN24:TBN25 TLJ24:TLJ25 TVF24:TVF25 UFB24:UFB25 UOX24:UOX25 UYT24:UYT25 VIP24:VIP25 VSL24:VSL25 WCH24:WCH25 WMD24:WMD25 WVZ24:WVZ25 R65560:R65561 JN65560:JN65561 TJ65560:TJ65561 ADF65560:ADF65561 ANB65560:ANB65561 AWX65560:AWX65561 BGT65560:BGT65561 BQP65560:BQP65561 CAL65560:CAL65561 CKH65560:CKH65561 CUD65560:CUD65561 DDZ65560:DDZ65561 DNV65560:DNV65561 DXR65560:DXR65561 EHN65560:EHN65561 ERJ65560:ERJ65561 FBF65560:FBF65561 FLB65560:FLB65561 FUX65560:FUX65561 GET65560:GET65561 GOP65560:GOP65561 GYL65560:GYL65561 HIH65560:HIH65561 HSD65560:HSD65561 IBZ65560:IBZ65561 ILV65560:ILV65561 IVR65560:IVR65561 JFN65560:JFN65561 JPJ65560:JPJ65561 JZF65560:JZF65561 KJB65560:KJB65561 KSX65560:KSX65561 LCT65560:LCT65561 LMP65560:LMP65561 LWL65560:LWL65561 MGH65560:MGH65561 MQD65560:MQD65561 MZZ65560:MZZ65561 NJV65560:NJV65561 NTR65560:NTR65561 ODN65560:ODN65561 ONJ65560:ONJ65561 OXF65560:OXF65561 PHB65560:PHB65561 PQX65560:PQX65561 QAT65560:QAT65561 QKP65560:QKP65561 QUL65560:QUL65561 REH65560:REH65561 ROD65560:ROD65561 RXZ65560:RXZ65561 SHV65560:SHV65561 SRR65560:SRR65561 TBN65560:TBN65561 TLJ65560:TLJ65561 TVF65560:TVF65561 UFB65560:UFB65561 UOX65560:UOX65561 UYT65560:UYT65561 VIP65560:VIP65561 VSL65560:VSL65561 WCH65560:WCH65561 WMD65560:WMD65561 WVZ65560:WVZ65561 R131096:R131097 JN131096:JN131097 TJ131096:TJ131097 ADF131096:ADF131097 ANB131096:ANB131097 AWX131096:AWX131097 BGT131096:BGT131097 BQP131096:BQP131097 CAL131096:CAL131097 CKH131096:CKH131097 CUD131096:CUD131097 DDZ131096:DDZ131097 DNV131096:DNV131097 DXR131096:DXR131097 EHN131096:EHN131097 ERJ131096:ERJ131097 FBF131096:FBF131097 FLB131096:FLB131097 FUX131096:FUX131097 GET131096:GET131097 GOP131096:GOP131097 GYL131096:GYL131097 HIH131096:HIH131097 HSD131096:HSD131097 IBZ131096:IBZ131097 ILV131096:ILV131097 IVR131096:IVR131097 JFN131096:JFN131097 JPJ131096:JPJ131097 JZF131096:JZF131097 KJB131096:KJB131097 KSX131096:KSX131097 LCT131096:LCT131097 LMP131096:LMP131097 LWL131096:LWL131097 MGH131096:MGH131097 MQD131096:MQD131097 MZZ131096:MZZ131097 NJV131096:NJV131097 NTR131096:NTR131097 ODN131096:ODN131097 ONJ131096:ONJ131097 OXF131096:OXF131097 PHB131096:PHB131097 PQX131096:PQX131097 QAT131096:QAT131097 QKP131096:QKP131097 QUL131096:QUL131097 REH131096:REH131097 ROD131096:ROD131097 RXZ131096:RXZ131097 SHV131096:SHV131097 SRR131096:SRR131097 TBN131096:TBN131097 TLJ131096:TLJ131097 TVF131096:TVF131097 UFB131096:UFB131097 UOX131096:UOX131097 UYT131096:UYT131097 VIP131096:VIP131097 VSL131096:VSL131097 WCH131096:WCH131097 WMD131096:WMD131097 WVZ131096:WVZ131097 R196632:R196633 JN196632:JN196633 TJ196632:TJ196633 ADF196632:ADF196633 ANB196632:ANB196633 AWX196632:AWX196633 BGT196632:BGT196633 BQP196632:BQP196633 CAL196632:CAL196633 CKH196632:CKH196633 CUD196632:CUD196633 DDZ196632:DDZ196633 DNV196632:DNV196633 DXR196632:DXR196633 EHN196632:EHN196633 ERJ196632:ERJ196633 FBF196632:FBF196633 FLB196632:FLB196633 FUX196632:FUX196633 GET196632:GET196633 GOP196632:GOP196633 GYL196632:GYL196633 HIH196632:HIH196633 HSD196632:HSD196633 IBZ196632:IBZ196633 ILV196632:ILV196633 IVR196632:IVR196633 JFN196632:JFN196633 JPJ196632:JPJ196633 JZF196632:JZF196633 KJB196632:KJB196633 KSX196632:KSX196633 LCT196632:LCT196633 LMP196632:LMP196633 LWL196632:LWL196633 MGH196632:MGH196633 MQD196632:MQD196633 MZZ196632:MZZ196633 NJV196632:NJV196633 NTR196632:NTR196633 ODN196632:ODN196633 ONJ196632:ONJ196633 OXF196632:OXF196633 PHB196632:PHB196633 PQX196632:PQX196633 QAT196632:QAT196633 QKP196632:QKP196633 QUL196632:QUL196633 REH196632:REH196633 ROD196632:ROD196633 RXZ196632:RXZ196633 SHV196632:SHV196633 SRR196632:SRR196633 TBN196632:TBN196633 TLJ196632:TLJ196633 TVF196632:TVF196633 UFB196632:UFB196633 UOX196632:UOX196633 UYT196632:UYT196633 VIP196632:VIP196633 VSL196632:VSL196633 WCH196632:WCH196633 WMD196632:WMD196633 WVZ196632:WVZ196633 R262168:R262169 JN262168:JN262169 TJ262168:TJ262169 ADF262168:ADF262169 ANB262168:ANB262169 AWX262168:AWX262169 BGT262168:BGT262169 BQP262168:BQP262169 CAL262168:CAL262169 CKH262168:CKH262169 CUD262168:CUD262169 DDZ262168:DDZ262169 DNV262168:DNV262169 DXR262168:DXR262169 EHN262168:EHN262169 ERJ262168:ERJ262169 FBF262168:FBF262169 FLB262168:FLB262169 FUX262168:FUX262169 GET262168:GET262169 GOP262168:GOP262169 GYL262168:GYL262169 HIH262168:HIH262169 HSD262168:HSD262169 IBZ262168:IBZ262169 ILV262168:ILV262169 IVR262168:IVR262169 JFN262168:JFN262169 JPJ262168:JPJ262169 JZF262168:JZF262169 KJB262168:KJB262169 KSX262168:KSX262169 LCT262168:LCT262169 LMP262168:LMP262169 LWL262168:LWL262169 MGH262168:MGH262169 MQD262168:MQD262169 MZZ262168:MZZ262169 NJV262168:NJV262169 NTR262168:NTR262169 ODN262168:ODN262169 ONJ262168:ONJ262169 OXF262168:OXF262169 PHB262168:PHB262169 PQX262168:PQX262169 QAT262168:QAT262169 QKP262168:QKP262169 QUL262168:QUL262169 REH262168:REH262169 ROD262168:ROD262169 RXZ262168:RXZ262169 SHV262168:SHV262169 SRR262168:SRR262169 TBN262168:TBN262169 TLJ262168:TLJ262169 TVF262168:TVF262169 UFB262168:UFB262169 UOX262168:UOX262169 UYT262168:UYT262169 VIP262168:VIP262169 VSL262168:VSL262169 WCH262168:WCH262169 WMD262168:WMD262169 WVZ262168:WVZ262169 R327704:R327705 JN327704:JN327705 TJ327704:TJ327705 ADF327704:ADF327705 ANB327704:ANB327705 AWX327704:AWX327705 BGT327704:BGT327705 BQP327704:BQP327705 CAL327704:CAL327705 CKH327704:CKH327705 CUD327704:CUD327705 DDZ327704:DDZ327705 DNV327704:DNV327705 DXR327704:DXR327705 EHN327704:EHN327705 ERJ327704:ERJ327705 FBF327704:FBF327705 FLB327704:FLB327705 FUX327704:FUX327705 GET327704:GET327705 GOP327704:GOP327705 GYL327704:GYL327705 HIH327704:HIH327705 HSD327704:HSD327705 IBZ327704:IBZ327705 ILV327704:ILV327705 IVR327704:IVR327705 JFN327704:JFN327705 JPJ327704:JPJ327705 JZF327704:JZF327705 KJB327704:KJB327705 KSX327704:KSX327705 LCT327704:LCT327705 LMP327704:LMP327705 LWL327704:LWL327705 MGH327704:MGH327705 MQD327704:MQD327705 MZZ327704:MZZ327705 NJV327704:NJV327705 NTR327704:NTR327705 ODN327704:ODN327705 ONJ327704:ONJ327705 OXF327704:OXF327705 PHB327704:PHB327705 PQX327704:PQX327705 QAT327704:QAT327705 QKP327704:QKP327705 QUL327704:QUL327705 REH327704:REH327705 ROD327704:ROD327705 RXZ327704:RXZ327705 SHV327704:SHV327705 SRR327704:SRR327705 TBN327704:TBN327705 TLJ327704:TLJ327705 TVF327704:TVF327705 UFB327704:UFB327705 UOX327704:UOX327705 UYT327704:UYT327705 VIP327704:VIP327705 VSL327704:VSL327705 WCH327704:WCH327705 WMD327704:WMD327705 WVZ327704:WVZ327705 R393240:R393241 JN393240:JN393241 TJ393240:TJ393241 ADF393240:ADF393241 ANB393240:ANB393241 AWX393240:AWX393241 BGT393240:BGT393241 BQP393240:BQP393241 CAL393240:CAL393241 CKH393240:CKH393241 CUD393240:CUD393241 DDZ393240:DDZ393241 DNV393240:DNV393241 DXR393240:DXR393241 EHN393240:EHN393241 ERJ393240:ERJ393241 FBF393240:FBF393241 FLB393240:FLB393241 FUX393240:FUX393241 GET393240:GET393241 GOP393240:GOP393241 GYL393240:GYL393241 HIH393240:HIH393241 HSD393240:HSD393241 IBZ393240:IBZ393241 ILV393240:ILV393241 IVR393240:IVR393241 JFN393240:JFN393241 JPJ393240:JPJ393241 JZF393240:JZF393241 KJB393240:KJB393241 KSX393240:KSX393241 LCT393240:LCT393241 LMP393240:LMP393241 LWL393240:LWL393241 MGH393240:MGH393241 MQD393240:MQD393241 MZZ393240:MZZ393241 NJV393240:NJV393241 NTR393240:NTR393241 ODN393240:ODN393241 ONJ393240:ONJ393241 OXF393240:OXF393241 PHB393240:PHB393241 PQX393240:PQX393241 QAT393240:QAT393241 QKP393240:QKP393241 QUL393240:QUL393241 REH393240:REH393241 ROD393240:ROD393241 RXZ393240:RXZ393241 SHV393240:SHV393241 SRR393240:SRR393241 TBN393240:TBN393241 TLJ393240:TLJ393241 TVF393240:TVF393241 UFB393240:UFB393241 UOX393240:UOX393241 UYT393240:UYT393241 VIP393240:VIP393241 VSL393240:VSL393241 WCH393240:WCH393241 WMD393240:WMD393241 WVZ393240:WVZ393241 R458776:R458777 JN458776:JN458777 TJ458776:TJ458777 ADF458776:ADF458777 ANB458776:ANB458777 AWX458776:AWX458777 BGT458776:BGT458777 BQP458776:BQP458777 CAL458776:CAL458777 CKH458776:CKH458777 CUD458776:CUD458777 DDZ458776:DDZ458777 DNV458776:DNV458777 DXR458776:DXR458777 EHN458776:EHN458777 ERJ458776:ERJ458777 FBF458776:FBF458777 FLB458776:FLB458777 FUX458776:FUX458777 GET458776:GET458777 GOP458776:GOP458777 GYL458776:GYL458777 HIH458776:HIH458777 HSD458776:HSD458777 IBZ458776:IBZ458777 ILV458776:ILV458777 IVR458776:IVR458777 JFN458776:JFN458777 JPJ458776:JPJ458777 JZF458776:JZF458777 KJB458776:KJB458777 KSX458776:KSX458777 LCT458776:LCT458777 LMP458776:LMP458777 LWL458776:LWL458777 MGH458776:MGH458777 MQD458776:MQD458777 MZZ458776:MZZ458777 NJV458776:NJV458777 NTR458776:NTR458777 ODN458776:ODN458777 ONJ458776:ONJ458777 OXF458776:OXF458777 PHB458776:PHB458777 PQX458776:PQX458777 QAT458776:QAT458777 QKP458776:QKP458777 QUL458776:QUL458777 REH458776:REH458777 ROD458776:ROD458777 RXZ458776:RXZ458777 SHV458776:SHV458777 SRR458776:SRR458777 TBN458776:TBN458777 TLJ458776:TLJ458777 TVF458776:TVF458777 UFB458776:UFB458777 UOX458776:UOX458777 UYT458776:UYT458777 VIP458776:VIP458777 VSL458776:VSL458777 WCH458776:WCH458777 WMD458776:WMD458777 WVZ458776:WVZ458777 R524312:R524313 JN524312:JN524313 TJ524312:TJ524313 ADF524312:ADF524313 ANB524312:ANB524313 AWX524312:AWX524313 BGT524312:BGT524313 BQP524312:BQP524313 CAL524312:CAL524313 CKH524312:CKH524313 CUD524312:CUD524313 DDZ524312:DDZ524313 DNV524312:DNV524313 DXR524312:DXR524313 EHN524312:EHN524313 ERJ524312:ERJ524313 FBF524312:FBF524313 FLB524312:FLB524313 FUX524312:FUX524313 GET524312:GET524313 GOP524312:GOP524313 GYL524312:GYL524313 HIH524312:HIH524313 HSD524312:HSD524313 IBZ524312:IBZ524313 ILV524312:ILV524313 IVR524312:IVR524313 JFN524312:JFN524313 JPJ524312:JPJ524313 JZF524312:JZF524313 KJB524312:KJB524313 KSX524312:KSX524313 LCT524312:LCT524313 LMP524312:LMP524313 LWL524312:LWL524313 MGH524312:MGH524313 MQD524312:MQD524313 MZZ524312:MZZ524313 NJV524312:NJV524313 NTR524312:NTR524313 ODN524312:ODN524313 ONJ524312:ONJ524313 OXF524312:OXF524313 PHB524312:PHB524313 PQX524312:PQX524313 QAT524312:QAT524313 QKP524312:QKP524313 QUL524312:QUL524313 REH524312:REH524313 ROD524312:ROD524313 RXZ524312:RXZ524313 SHV524312:SHV524313 SRR524312:SRR524313 TBN524312:TBN524313 TLJ524312:TLJ524313 TVF524312:TVF524313 UFB524312:UFB524313 UOX524312:UOX524313 UYT524312:UYT524313 VIP524312:VIP524313 VSL524312:VSL524313 WCH524312:WCH524313 WMD524312:WMD524313 WVZ524312:WVZ524313 R589848:R589849 JN589848:JN589849 TJ589848:TJ589849 ADF589848:ADF589849 ANB589848:ANB589849 AWX589848:AWX589849 BGT589848:BGT589849 BQP589848:BQP589849 CAL589848:CAL589849 CKH589848:CKH589849 CUD589848:CUD589849 DDZ589848:DDZ589849 DNV589848:DNV589849 DXR589848:DXR589849 EHN589848:EHN589849 ERJ589848:ERJ589849 FBF589848:FBF589849 FLB589848:FLB589849 FUX589848:FUX589849 GET589848:GET589849 GOP589848:GOP589849 GYL589848:GYL589849 HIH589848:HIH589849 HSD589848:HSD589849 IBZ589848:IBZ589849 ILV589848:ILV589849 IVR589848:IVR589849 JFN589848:JFN589849 JPJ589848:JPJ589849 JZF589848:JZF589849 KJB589848:KJB589849 KSX589848:KSX589849 LCT589848:LCT589849 LMP589848:LMP589849 LWL589848:LWL589849 MGH589848:MGH589849 MQD589848:MQD589849 MZZ589848:MZZ589849 NJV589848:NJV589849 NTR589848:NTR589849 ODN589848:ODN589849 ONJ589848:ONJ589849 OXF589848:OXF589849 PHB589848:PHB589849 PQX589848:PQX589849 QAT589848:QAT589849 QKP589848:QKP589849 QUL589848:QUL589849 REH589848:REH589849 ROD589848:ROD589849 RXZ589848:RXZ589849 SHV589848:SHV589849 SRR589848:SRR589849 TBN589848:TBN589849 TLJ589848:TLJ589849 TVF589848:TVF589849 UFB589848:UFB589849 UOX589848:UOX589849 UYT589848:UYT589849 VIP589848:VIP589849 VSL589848:VSL589849 WCH589848:WCH589849 WMD589848:WMD589849 WVZ589848:WVZ589849 R655384:R655385 JN655384:JN655385 TJ655384:TJ655385 ADF655384:ADF655385 ANB655384:ANB655385 AWX655384:AWX655385 BGT655384:BGT655385 BQP655384:BQP655385 CAL655384:CAL655385 CKH655384:CKH655385 CUD655384:CUD655385 DDZ655384:DDZ655385 DNV655384:DNV655385 DXR655384:DXR655385 EHN655384:EHN655385 ERJ655384:ERJ655385 FBF655384:FBF655385 FLB655384:FLB655385 FUX655384:FUX655385 GET655384:GET655385 GOP655384:GOP655385 GYL655384:GYL655385 HIH655384:HIH655385 HSD655384:HSD655385 IBZ655384:IBZ655385 ILV655384:ILV655385 IVR655384:IVR655385 JFN655384:JFN655385 JPJ655384:JPJ655385 JZF655384:JZF655385 KJB655384:KJB655385 KSX655384:KSX655385 LCT655384:LCT655385 LMP655384:LMP655385 LWL655384:LWL655385 MGH655384:MGH655385 MQD655384:MQD655385 MZZ655384:MZZ655385 NJV655384:NJV655385 NTR655384:NTR655385 ODN655384:ODN655385 ONJ655384:ONJ655385 OXF655384:OXF655385 PHB655384:PHB655385 PQX655384:PQX655385 QAT655384:QAT655385 QKP655384:QKP655385 QUL655384:QUL655385 REH655384:REH655385 ROD655384:ROD655385 RXZ655384:RXZ655385 SHV655384:SHV655385 SRR655384:SRR655385 TBN655384:TBN655385 TLJ655384:TLJ655385 TVF655384:TVF655385 UFB655384:UFB655385 UOX655384:UOX655385 UYT655384:UYT655385 VIP655384:VIP655385 VSL655384:VSL655385 WCH655384:WCH655385 WMD655384:WMD655385 WVZ655384:WVZ655385 R720920:R720921 JN720920:JN720921 TJ720920:TJ720921 ADF720920:ADF720921 ANB720920:ANB720921 AWX720920:AWX720921 BGT720920:BGT720921 BQP720920:BQP720921 CAL720920:CAL720921 CKH720920:CKH720921 CUD720920:CUD720921 DDZ720920:DDZ720921 DNV720920:DNV720921 DXR720920:DXR720921 EHN720920:EHN720921 ERJ720920:ERJ720921 FBF720920:FBF720921 FLB720920:FLB720921 FUX720920:FUX720921 GET720920:GET720921 GOP720920:GOP720921 GYL720920:GYL720921 HIH720920:HIH720921 HSD720920:HSD720921 IBZ720920:IBZ720921 ILV720920:ILV720921 IVR720920:IVR720921 JFN720920:JFN720921 JPJ720920:JPJ720921 JZF720920:JZF720921 KJB720920:KJB720921 KSX720920:KSX720921 LCT720920:LCT720921 LMP720920:LMP720921 LWL720920:LWL720921 MGH720920:MGH720921 MQD720920:MQD720921 MZZ720920:MZZ720921 NJV720920:NJV720921 NTR720920:NTR720921 ODN720920:ODN720921 ONJ720920:ONJ720921 OXF720920:OXF720921 PHB720920:PHB720921 PQX720920:PQX720921 QAT720920:QAT720921 QKP720920:QKP720921 QUL720920:QUL720921 REH720920:REH720921 ROD720920:ROD720921 RXZ720920:RXZ720921 SHV720920:SHV720921 SRR720920:SRR720921 TBN720920:TBN720921 TLJ720920:TLJ720921 TVF720920:TVF720921 UFB720920:UFB720921 UOX720920:UOX720921 UYT720920:UYT720921 VIP720920:VIP720921 VSL720920:VSL720921 WCH720920:WCH720921 WMD720920:WMD720921 WVZ720920:WVZ720921 R786456:R786457 JN786456:JN786457 TJ786456:TJ786457 ADF786456:ADF786457 ANB786456:ANB786457 AWX786456:AWX786457 BGT786456:BGT786457 BQP786456:BQP786457 CAL786456:CAL786457 CKH786456:CKH786457 CUD786456:CUD786457 DDZ786456:DDZ786457 DNV786456:DNV786457 DXR786456:DXR786457 EHN786456:EHN786457 ERJ786456:ERJ786457 FBF786456:FBF786457 FLB786456:FLB786457 FUX786456:FUX786457 GET786456:GET786457 GOP786456:GOP786457 GYL786456:GYL786457 HIH786456:HIH786457 HSD786456:HSD786457 IBZ786456:IBZ786457 ILV786456:ILV786457 IVR786456:IVR786457 JFN786456:JFN786457 JPJ786456:JPJ786457 JZF786456:JZF786457 KJB786456:KJB786457 KSX786456:KSX786457 LCT786456:LCT786457 LMP786456:LMP786457 LWL786456:LWL786457 MGH786456:MGH786457 MQD786456:MQD786457 MZZ786456:MZZ786457 NJV786456:NJV786457 NTR786456:NTR786457 ODN786456:ODN786457 ONJ786456:ONJ786457 OXF786456:OXF786457 PHB786456:PHB786457 PQX786456:PQX786457 QAT786456:QAT786457 QKP786456:QKP786457 QUL786456:QUL786457 REH786456:REH786457 ROD786456:ROD786457 RXZ786456:RXZ786457 SHV786456:SHV786457 SRR786456:SRR786457 TBN786456:TBN786457 TLJ786456:TLJ786457 TVF786456:TVF786457 UFB786456:UFB786457 UOX786456:UOX786457 UYT786456:UYT786457 VIP786456:VIP786457 VSL786456:VSL786457 WCH786456:WCH786457 WMD786456:WMD786457 WVZ786456:WVZ786457 R851992:R851993 JN851992:JN851993 TJ851992:TJ851993 ADF851992:ADF851993 ANB851992:ANB851993 AWX851992:AWX851993 BGT851992:BGT851993 BQP851992:BQP851993 CAL851992:CAL851993 CKH851992:CKH851993 CUD851992:CUD851993 DDZ851992:DDZ851993 DNV851992:DNV851993 DXR851992:DXR851993 EHN851992:EHN851993 ERJ851992:ERJ851993 FBF851992:FBF851993 FLB851992:FLB851993 FUX851992:FUX851993 GET851992:GET851993 GOP851992:GOP851993 GYL851992:GYL851993 HIH851992:HIH851993 HSD851992:HSD851993 IBZ851992:IBZ851993 ILV851992:ILV851993 IVR851992:IVR851993 JFN851992:JFN851993 JPJ851992:JPJ851993 JZF851992:JZF851993 KJB851992:KJB851993 KSX851992:KSX851993 LCT851992:LCT851993 LMP851992:LMP851993 LWL851992:LWL851993 MGH851992:MGH851993 MQD851992:MQD851993 MZZ851992:MZZ851993 NJV851992:NJV851993 NTR851992:NTR851993 ODN851992:ODN851993 ONJ851992:ONJ851993 OXF851992:OXF851993 PHB851992:PHB851993 PQX851992:PQX851993 QAT851992:QAT851993 QKP851992:QKP851993 QUL851992:QUL851993 REH851992:REH851993 ROD851992:ROD851993 RXZ851992:RXZ851993 SHV851992:SHV851993 SRR851992:SRR851993 TBN851992:TBN851993 TLJ851992:TLJ851993 TVF851992:TVF851993 UFB851992:UFB851993 UOX851992:UOX851993 UYT851992:UYT851993 VIP851992:VIP851993 VSL851992:VSL851993 WCH851992:WCH851993 WMD851992:WMD851993 WVZ851992:WVZ851993 R917528:R917529 JN917528:JN917529 TJ917528:TJ917529 ADF917528:ADF917529 ANB917528:ANB917529 AWX917528:AWX917529 BGT917528:BGT917529 BQP917528:BQP917529 CAL917528:CAL917529 CKH917528:CKH917529 CUD917528:CUD917529 DDZ917528:DDZ917529 DNV917528:DNV917529 DXR917528:DXR917529 EHN917528:EHN917529 ERJ917528:ERJ917529 FBF917528:FBF917529 FLB917528:FLB917529 FUX917528:FUX917529 GET917528:GET917529 GOP917528:GOP917529 GYL917528:GYL917529 HIH917528:HIH917529 HSD917528:HSD917529 IBZ917528:IBZ917529 ILV917528:ILV917529 IVR917528:IVR917529 JFN917528:JFN917529 JPJ917528:JPJ917529 JZF917528:JZF917529 KJB917528:KJB917529 KSX917528:KSX917529 LCT917528:LCT917529 LMP917528:LMP917529 LWL917528:LWL917529 MGH917528:MGH917529 MQD917528:MQD917529 MZZ917528:MZZ917529 NJV917528:NJV917529 NTR917528:NTR917529 ODN917528:ODN917529 ONJ917528:ONJ917529 OXF917528:OXF917529 PHB917528:PHB917529 PQX917528:PQX917529 QAT917528:QAT917529 QKP917528:QKP917529 QUL917528:QUL917529 REH917528:REH917529 ROD917528:ROD917529 RXZ917528:RXZ917529 SHV917528:SHV917529 SRR917528:SRR917529 TBN917528:TBN917529 TLJ917528:TLJ917529 TVF917528:TVF917529 UFB917528:UFB917529 UOX917528:UOX917529 UYT917528:UYT917529 VIP917528:VIP917529 VSL917528:VSL917529 WCH917528:WCH917529 WMD917528:WMD917529 WVZ917528:WVZ917529 R983064:R983065 JN983064:JN983065 TJ983064:TJ983065 ADF983064:ADF983065 ANB983064:ANB983065 AWX983064:AWX983065 BGT983064:BGT983065 BQP983064:BQP983065 CAL983064:CAL983065 CKH983064:CKH983065 CUD983064:CUD983065 DDZ983064:DDZ983065 DNV983064:DNV983065 DXR983064:DXR983065 EHN983064:EHN983065 ERJ983064:ERJ983065 FBF983064:FBF983065 FLB983064:FLB983065 FUX983064:FUX983065 GET983064:GET983065 GOP983064:GOP983065 GYL983064:GYL983065 HIH983064:HIH983065 HSD983064:HSD983065 IBZ983064:IBZ983065 ILV983064:ILV983065 IVR983064:IVR983065 JFN983064:JFN983065 JPJ983064:JPJ983065 JZF983064:JZF983065 KJB983064:KJB983065 KSX983064:KSX983065 LCT983064:LCT983065 LMP983064:LMP983065 LWL983064:LWL983065 MGH983064:MGH983065 MQD983064:MQD983065 MZZ983064:MZZ983065 NJV983064:NJV983065 NTR983064:NTR983065 ODN983064:ODN983065 ONJ983064:ONJ983065 OXF983064:OXF983065 PHB983064:PHB983065 PQX983064:PQX983065 QAT983064:QAT983065 QKP983064:QKP983065 QUL983064:QUL983065 REH983064:REH983065 ROD983064:ROD983065 RXZ983064:RXZ983065 SHV983064:SHV983065 SRR983064:SRR983065 TBN983064:TBN983065 TLJ983064:TLJ983065 TVF983064:TVF983065 UFB983064:UFB983065 UOX983064:UOX983065 UYT983064:UYT983065 VIP983064:VIP983065 VSL983064:VSL983065 WCH983064:WCH983065 WMD983064:WMD983065 WVZ983064:WVZ983065 T24:T25 JP24:JP25 TL24:TL25 ADH24:ADH25 AND24:AND25 AWZ24:AWZ25 BGV24:BGV25 BQR24:BQR25 CAN24:CAN25 CKJ24:CKJ25 CUF24:CUF25 DEB24:DEB25 DNX24:DNX25 DXT24:DXT25 EHP24:EHP25 ERL24:ERL25 FBH24:FBH25 FLD24:FLD25 FUZ24:FUZ25 GEV24:GEV25 GOR24:GOR25 GYN24:GYN25 HIJ24:HIJ25 HSF24:HSF25 ICB24:ICB25 ILX24:ILX25 IVT24:IVT25 JFP24:JFP25 JPL24:JPL25 JZH24:JZH25 KJD24:KJD25 KSZ24:KSZ25 LCV24:LCV25 LMR24:LMR25 LWN24:LWN25 MGJ24:MGJ25 MQF24:MQF25 NAB24:NAB25 NJX24:NJX25 NTT24:NTT25 ODP24:ODP25 ONL24:ONL25 OXH24:OXH25 PHD24:PHD25 PQZ24:PQZ25 QAV24:QAV25 QKR24:QKR25 QUN24:QUN25 REJ24:REJ25 ROF24:ROF25 RYB24:RYB25 SHX24:SHX25 SRT24:SRT25 TBP24:TBP25 TLL24:TLL25 TVH24:TVH25 UFD24:UFD25 UOZ24:UOZ25 UYV24:UYV25 VIR24:VIR25 VSN24:VSN25 WCJ24:WCJ25 WMF24:WMF25 WWB24:WWB25 T65560:T65561 JP65560:JP65561 TL65560:TL65561 ADH65560:ADH65561 AND65560:AND65561 AWZ65560:AWZ65561 BGV65560:BGV65561 BQR65560:BQR65561 CAN65560:CAN65561 CKJ65560:CKJ65561 CUF65560:CUF65561 DEB65560:DEB65561 DNX65560:DNX65561 DXT65560:DXT65561 EHP65560:EHP65561 ERL65560:ERL65561 FBH65560:FBH65561 FLD65560:FLD65561 FUZ65560:FUZ65561 GEV65560:GEV65561 GOR65560:GOR65561 GYN65560:GYN65561 HIJ65560:HIJ65561 HSF65560:HSF65561 ICB65560:ICB65561 ILX65560:ILX65561 IVT65560:IVT65561 JFP65560:JFP65561 JPL65560:JPL65561 JZH65560:JZH65561 KJD65560:KJD65561 KSZ65560:KSZ65561 LCV65560:LCV65561 LMR65560:LMR65561 LWN65560:LWN65561 MGJ65560:MGJ65561 MQF65560:MQF65561 NAB65560:NAB65561 NJX65560:NJX65561 NTT65560:NTT65561 ODP65560:ODP65561 ONL65560:ONL65561 OXH65560:OXH65561 PHD65560:PHD65561 PQZ65560:PQZ65561 QAV65560:QAV65561 QKR65560:QKR65561 QUN65560:QUN65561 REJ65560:REJ65561 ROF65560:ROF65561 RYB65560:RYB65561 SHX65560:SHX65561 SRT65560:SRT65561 TBP65560:TBP65561 TLL65560:TLL65561 TVH65560:TVH65561 UFD65560:UFD65561 UOZ65560:UOZ65561 UYV65560:UYV65561 VIR65560:VIR65561 VSN65560:VSN65561 WCJ65560:WCJ65561 WMF65560:WMF65561 WWB65560:WWB65561 T131096:T131097 JP131096:JP131097 TL131096:TL131097 ADH131096:ADH131097 AND131096:AND131097 AWZ131096:AWZ131097 BGV131096:BGV131097 BQR131096:BQR131097 CAN131096:CAN131097 CKJ131096:CKJ131097 CUF131096:CUF131097 DEB131096:DEB131097 DNX131096:DNX131097 DXT131096:DXT131097 EHP131096:EHP131097 ERL131096:ERL131097 FBH131096:FBH131097 FLD131096:FLD131097 FUZ131096:FUZ131097 GEV131096:GEV131097 GOR131096:GOR131097 GYN131096:GYN131097 HIJ131096:HIJ131097 HSF131096:HSF131097 ICB131096:ICB131097 ILX131096:ILX131097 IVT131096:IVT131097 JFP131096:JFP131097 JPL131096:JPL131097 JZH131096:JZH131097 KJD131096:KJD131097 KSZ131096:KSZ131097 LCV131096:LCV131097 LMR131096:LMR131097 LWN131096:LWN131097 MGJ131096:MGJ131097 MQF131096:MQF131097 NAB131096:NAB131097 NJX131096:NJX131097 NTT131096:NTT131097 ODP131096:ODP131097 ONL131096:ONL131097 OXH131096:OXH131097 PHD131096:PHD131097 PQZ131096:PQZ131097 QAV131096:QAV131097 QKR131096:QKR131097 QUN131096:QUN131097 REJ131096:REJ131097 ROF131096:ROF131097 RYB131096:RYB131097 SHX131096:SHX131097 SRT131096:SRT131097 TBP131096:TBP131097 TLL131096:TLL131097 TVH131096:TVH131097 UFD131096:UFD131097 UOZ131096:UOZ131097 UYV131096:UYV131097 VIR131096:VIR131097 VSN131096:VSN131097 WCJ131096:WCJ131097 WMF131096:WMF131097 WWB131096:WWB131097 T196632:T196633 JP196632:JP196633 TL196632:TL196633 ADH196632:ADH196633 AND196632:AND196633 AWZ196632:AWZ196633 BGV196632:BGV196633 BQR196632:BQR196633 CAN196632:CAN196633 CKJ196632:CKJ196633 CUF196632:CUF196633 DEB196632:DEB196633 DNX196632:DNX196633 DXT196632:DXT196633 EHP196632:EHP196633 ERL196632:ERL196633 FBH196632:FBH196633 FLD196632:FLD196633 FUZ196632:FUZ196633 GEV196632:GEV196633 GOR196632:GOR196633 GYN196632:GYN196633 HIJ196632:HIJ196633 HSF196632:HSF196633 ICB196632:ICB196633 ILX196632:ILX196633 IVT196632:IVT196633 JFP196632:JFP196633 JPL196632:JPL196633 JZH196632:JZH196633 KJD196632:KJD196633 KSZ196632:KSZ196633 LCV196632:LCV196633 LMR196632:LMR196633 LWN196632:LWN196633 MGJ196632:MGJ196633 MQF196632:MQF196633 NAB196632:NAB196633 NJX196632:NJX196633 NTT196632:NTT196633 ODP196632:ODP196633 ONL196632:ONL196633 OXH196632:OXH196633 PHD196632:PHD196633 PQZ196632:PQZ196633 QAV196632:QAV196633 QKR196632:QKR196633 QUN196632:QUN196633 REJ196632:REJ196633 ROF196632:ROF196633 RYB196632:RYB196633 SHX196632:SHX196633 SRT196632:SRT196633 TBP196632:TBP196633 TLL196632:TLL196633 TVH196632:TVH196633 UFD196632:UFD196633 UOZ196632:UOZ196633 UYV196632:UYV196633 VIR196632:VIR196633 VSN196632:VSN196633 WCJ196632:WCJ196633 WMF196632:WMF196633 WWB196632:WWB196633 T262168:T262169 JP262168:JP262169 TL262168:TL262169 ADH262168:ADH262169 AND262168:AND262169 AWZ262168:AWZ262169 BGV262168:BGV262169 BQR262168:BQR262169 CAN262168:CAN262169 CKJ262168:CKJ262169 CUF262168:CUF262169 DEB262168:DEB262169 DNX262168:DNX262169 DXT262168:DXT262169 EHP262168:EHP262169 ERL262168:ERL262169 FBH262168:FBH262169 FLD262168:FLD262169 FUZ262168:FUZ262169 GEV262168:GEV262169 GOR262168:GOR262169 GYN262168:GYN262169 HIJ262168:HIJ262169 HSF262168:HSF262169 ICB262168:ICB262169 ILX262168:ILX262169 IVT262168:IVT262169 JFP262168:JFP262169 JPL262168:JPL262169 JZH262168:JZH262169 KJD262168:KJD262169 KSZ262168:KSZ262169 LCV262168:LCV262169 LMR262168:LMR262169 LWN262168:LWN262169 MGJ262168:MGJ262169 MQF262168:MQF262169 NAB262168:NAB262169 NJX262168:NJX262169 NTT262168:NTT262169 ODP262168:ODP262169 ONL262168:ONL262169 OXH262168:OXH262169 PHD262168:PHD262169 PQZ262168:PQZ262169 QAV262168:QAV262169 QKR262168:QKR262169 QUN262168:QUN262169 REJ262168:REJ262169 ROF262168:ROF262169 RYB262168:RYB262169 SHX262168:SHX262169 SRT262168:SRT262169 TBP262168:TBP262169 TLL262168:TLL262169 TVH262168:TVH262169 UFD262168:UFD262169 UOZ262168:UOZ262169 UYV262168:UYV262169 VIR262168:VIR262169 VSN262168:VSN262169 WCJ262168:WCJ262169 WMF262168:WMF262169 WWB262168:WWB262169 T327704:T327705 JP327704:JP327705 TL327704:TL327705 ADH327704:ADH327705 AND327704:AND327705 AWZ327704:AWZ327705 BGV327704:BGV327705 BQR327704:BQR327705 CAN327704:CAN327705 CKJ327704:CKJ327705 CUF327704:CUF327705 DEB327704:DEB327705 DNX327704:DNX327705 DXT327704:DXT327705 EHP327704:EHP327705 ERL327704:ERL327705 FBH327704:FBH327705 FLD327704:FLD327705 FUZ327704:FUZ327705 GEV327704:GEV327705 GOR327704:GOR327705 GYN327704:GYN327705 HIJ327704:HIJ327705 HSF327704:HSF327705 ICB327704:ICB327705 ILX327704:ILX327705 IVT327704:IVT327705 JFP327704:JFP327705 JPL327704:JPL327705 JZH327704:JZH327705 KJD327704:KJD327705 KSZ327704:KSZ327705 LCV327704:LCV327705 LMR327704:LMR327705 LWN327704:LWN327705 MGJ327704:MGJ327705 MQF327704:MQF327705 NAB327704:NAB327705 NJX327704:NJX327705 NTT327704:NTT327705 ODP327704:ODP327705 ONL327704:ONL327705 OXH327704:OXH327705 PHD327704:PHD327705 PQZ327704:PQZ327705 QAV327704:QAV327705 QKR327704:QKR327705 QUN327704:QUN327705 REJ327704:REJ327705 ROF327704:ROF327705 RYB327704:RYB327705 SHX327704:SHX327705 SRT327704:SRT327705 TBP327704:TBP327705 TLL327704:TLL327705 TVH327704:TVH327705 UFD327704:UFD327705 UOZ327704:UOZ327705 UYV327704:UYV327705 VIR327704:VIR327705 VSN327704:VSN327705 WCJ327704:WCJ327705 WMF327704:WMF327705 WWB327704:WWB327705 T393240:T393241 JP393240:JP393241 TL393240:TL393241 ADH393240:ADH393241 AND393240:AND393241 AWZ393240:AWZ393241 BGV393240:BGV393241 BQR393240:BQR393241 CAN393240:CAN393241 CKJ393240:CKJ393241 CUF393240:CUF393241 DEB393240:DEB393241 DNX393240:DNX393241 DXT393240:DXT393241 EHP393240:EHP393241 ERL393240:ERL393241 FBH393240:FBH393241 FLD393240:FLD393241 FUZ393240:FUZ393241 GEV393240:GEV393241 GOR393240:GOR393241 GYN393240:GYN393241 HIJ393240:HIJ393241 HSF393240:HSF393241 ICB393240:ICB393241 ILX393240:ILX393241 IVT393240:IVT393241 JFP393240:JFP393241 JPL393240:JPL393241 JZH393240:JZH393241 KJD393240:KJD393241 KSZ393240:KSZ393241 LCV393240:LCV393241 LMR393240:LMR393241 LWN393240:LWN393241 MGJ393240:MGJ393241 MQF393240:MQF393241 NAB393240:NAB393241 NJX393240:NJX393241 NTT393240:NTT393241 ODP393240:ODP393241 ONL393240:ONL393241 OXH393240:OXH393241 PHD393240:PHD393241 PQZ393240:PQZ393241 QAV393240:QAV393241 QKR393240:QKR393241 QUN393240:QUN393241 REJ393240:REJ393241 ROF393240:ROF393241 RYB393240:RYB393241 SHX393240:SHX393241 SRT393240:SRT393241 TBP393240:TBP393241 TLL393240:TLL393241 TVH393240:TVH393241 UFD393240:UFD393241 UOZ393240:UOZ393241 UYV393240:UYV393241 VIR393240:VIR393241 VSN393240:VSN393241 WCJ393240:WCJ393241 WMF393240:WMF393241 WWB393240:WWB393241 T458776:T458777 JP458776:JP458777 TL458776:TL458777 ADH458776:ADH458777 AND458776:AND458777 AWZ458776:AWZ458777 BGV458776:BGV458777 BQR458776:BQR458777 CAN458776:CAN458777 CKJ458776:CKJ458777 CUF458776:CUF458777 DEB458776:DEB458777 DNX458776:DNX458777 DXT458776:DXT458777 EHP458776:EHP458777 ERL458776:ERL458777 FBH458776:FBH458777 FLD458776:FLD458777 FUZ458776:FUZ458777 GEV458776:GEV458777 GOR458776:GOR458777 GYN458776:GYN458777 HIJ458776:HIJ458777 HSF458776:HSF458777 ICB458776:ICB458777 ILX458776:ILX458777 IVT458776:IVT458777 JFP458776:JFP458777 JPL458776:JPL458777 JZH458776:JZH458777 KJD458776:KJD458777 KSZ458776:KSZ458777 LCV458776:LCV458777 LMR458776:LMR458777 LWN458776:LWN458777 MGJ458776:MGJ458777 MQF458776:MQF458777 NAB458776:NAB458777 NJX458776:NJX458777 NTT458776:NTT458777 ODP458776:ODP458777 ONL458776:ONL458777 OXH458776:OXH458777 PHD458776:PHD458777 PQZ458776:PQZ458777 QAV458776:QAV458777 QKR458776:QKR458777 QUN458776:QUN458777 REJ458776:REJ458777 ROF458776:ROF458777 RYB458776:RYB458777 SHX458776:SHX458777 SRT458776:SRT458777 TBP458776:TBP458777 TLL458776:TLL458777 TVH458776:TVH458777 UFD458776:UFD458777 UOZ458776:UOZ458777 UYV458776:UYV458777 VIR458776:VIR458777 VSN458776:VSN458777 WCJ458776:WCJ458777 WMF458776:WMF458777 WWB458776:WWB458777 T524312:T524313 JP524312:JP524313 TL524312:TL524313 ADH524312:ADH524313 AND524312:AND524313 AWZ524312:AWZ524313 BGV524312:BGV524313 BQR524312:BQR524313 CAN524312:CAN524313 CKJ524312:CKJ524313 CUF524312:CUF524313 DEB524312:DEB524313 DNX524312:DNX524313 DXT524312:DXT524313 EHP524312:EHP524313 ERL524312:ERL524313 FBH524312:FBH524313 FLD524312:FLD524313 FUZ524312:FUZ524313 GEV524312:GEV524313 GOR524312:GOR524313 GYN524312:GYN524313 HIJ524312:HIJ524313 HSF524312:HSF524313 ICB524312:ICB524313 ILX524312:ILX524313 IVT524312:IVT524313 JFP524312:JFP524313 JPL524312:JPL524313 JZH524312:JZH524313 KJD524312:KJD524313 KSZ524312:KSZ524313 LCV524312:LCV524313 LMR524312:LMR524313 LWN524312:LWN524313 MGJ524312:MGJ524313 MQF524312:MQF524313 NAB524312:NAB524313 NJX524312:NJX524313 NTT524312:NTT524313 ODP524312:ODP524313 ONL524312:ONL524313 OXH524312:OXH524313 PHD524312:PHD524313 PQZ524312:PQZ524313 QAV524312:QAV524313 QKR524312:QKR524313 QUN524312:QUN524313 REJ524312:REJ524313 ROF524312:ROF524313 RYB524312:RYB524313 SHX524312:SHX524313 SRT524312:SRT524313 TBP524312:TBP524313 TLL524312:TLL524313 TVH524312:TVH524313 UFD524312:UFD524313 UOZ524312:UOZ524313 UYV524312:UYV524313 VIR524312:VIR524313 VSN524312:VSN524313 WCJ524312:WCJ524313 WMF524312:WMF524313 WWB524312:WWB524313 T589848:T589849 JP589848:JP589849 TL589848:TL589849 ADH589848:ADH589849 AND589848:AND589849 AWZ589848:AWZ589849 BGV589848:BGV589849 BQR589848:BQR589849 CAN589848:CAN589849 CKJ589848:CKJ589849 CUF589848:CUF589849 DEB589848:DEB589849 DNX589848:DNX589849 DXT589848:DXT589849 EHP589848:EHP589849 ERL589848:ERL589849 FBH589848:FBH589849 FLD589848:FLD589849 FUZ589848:FUZ589849 GEV589848:GEV589849 GOR589848:GOR589849 GYN589848:GYN589849 HIJ589848:HIJ589849 HSF589848:HSF589849 ICB589848:ICB589849 ILX589848:ILX589849 IVT589848:IVT589849 JFP589848:JFP589849 JPL589848:JPL589849 JZH589848:JZH589849 KJD589848:KJD589849 KSZ589848:KSZ589849 LCV589848:LCV589849 LMR589848:LMR589849 LWN589848:LWN589849 MGJ589848:MGJ589849 MQF589848:MQF589849 NAB589848:NAB589849 NJX589848:NJX589849 NTT589848:NTT589849 ODP589848:ODP589849 ONL589848:ONL589849 OXH589848:OXH589849 PHD589848:PHD589849 PQZ589848:PQZ589849 QAV589848:QAV589849 QKR589848:QKR589849 QUN589848:QUN589849 REJ589848:REJ589849 ROF589848:ROF589849 RYB589848:RYB589849 SHX589848:SHX589849 SRT589848:SRT589849 TBP589848:TBP589849 TLL589848:TLL589849 TVH589848:TVH589849 UFD589848:UFD589849 UOZ589848:UOZ589849 UYV589848:UYV589849 VIR589848:VIR589849 VSN589848:VSN589849 WCJ589848:WCJ589849 WMF589848:WMF589849 WWB589848:WWB589849 T655384:T655385 JP655384:JP655385 TL655384:TL655385 ADH655384:ADH655385 AND655384:AND655385 AWZ655384:AWZ655385 BGV655384:BGV655385 BQR655384:BQR655385 CAN655384:CAN655385 CKJ655384:CKJ655385 CUF655384:CUF655385 DEB655384:DEB655385 DNX655384:DNX655385 DXT655384:DXT655385 EHP655384:EHP655385 ERL655384:ERL655385 FBH655384:FBH655385 FLD655384:FLD655385 FUZ655384:FUZ655385 GEV655384:GEV655385 GOR655384:GOR655385 GYN655384:GYN655385 HIJ655384:HIJ655385 HSF655384:HSF655385 ICB655384:ICB655385 ILX655384:ILX655385 IVT655384:IVT655385 JFP655384:JFP655385 JPL655384:JPL655385 JZH655384:JZH655385 KJD655384:KJD655385 KSZ655384:KSZ655385 LCV655384:LCV655385 LMR655384:LMR655385 LWN655384:LWN655385 MGJ655384:MGJ655385 MQF655384:MQF655385 NAB655384:NAB655385 NJX655384:NJX655385 NTT655384:NTT655385 ODP655384:ODP655385 ONL655384:ONL655385 OXH655384:OXH655385 PHD655384:PHD655385 PQZ655384:PQZ655385 QAV655384:QAV655385 QKR655384:QKR655385 QUN655384:QUN655385 REJ655384:REJ655385 ROF655384:ROF655385 RYB655384:RYB655385 SHX655384:SHX655385 SRT655384:SRT655385 TBP655384:TBP655385 TLL655384:TLL655385 TVH655384:TVH655385 UFD655384:UFD655385 UOZ655384:UOZ655385 UYV655384:UYV655385 VIR655384:VIR655385 VSN655384:VSN655385 WCJ655384:WCJ655385 WMF655384:WMF655385 WWB655384:WWB655385 T720920:T720921 JP720920:JP720921 TL720920:TL720921 ADH720920:ADH720921 AND720920:AND720921 AWZ720920:AWZ720921 BGV720920:BGV720921 BQR720920:BQR720921 CAN720920:CAN720921 CKJ720920:CKJ720921 CUF720920:CUF720921 DEB720920:DEB720921 DNX720920:DNX720921 DXT720920:DXT720921 EHP720920:EHP720921 ERL720920:ERL720921 FBH720920:FBH720921 FLD720920:FLD720921 FUZ720920:FUZ720921 GEV720920:GEV720921 GOR720920:GOR720921 GYN720920:GYN720921 HIJ720920:HIJ720921 HSF720920:HSF720921 ICB720920:ICB720921 ILX720920:ILX720921 IVT720920:IVT720921 JFP720920:JFP720921 JPL720920:JPL720921 JZH720920:JZH720921 KJD720920:KJD720921 KSZ720920:KSZ720921 LCV720920:LCV720921 LMR720920:LMR720921 LWN720920:LWN720921 MGJ720920:MGJ720921 MQF720920:MQF720921 NAB720920:NAB720921 NJX720920:NJX720921 NTT720920:NTT720921 ODP720920:ODP720921 ONL720920:ONL720921 OXH720920:OXH720921 PHD720920:PHD720921 PQZ720920:PQZ720921 QAV720920:QAV720921 QKR720920:QKR720921 QUN720920:QUN720921 REJ720920:REJ720921 ROF720920:ROF720921 RYB720920:RYB720921 SHX720920:SHX720921 SRT720920:SRT720921 TBP720920:TBP720921 TLL720920:TLL720921 TVH720920:TVH720921 UFD720920:UFD720921 UOZ720920:UOZ720921 UYV720920:UYV720921 VIR720920:VIR720921 VSN720920:VSN720921 WCJ720920:WCJ720921 WMF720920:WMF720921 WWB720920:WWB720921 T786456:T786457 JP786456:JP786457 TL786456:TL786457 ADH786456:ADH786457 AND786456:AND786457 AWZ786456:AWZ786457 BGV786456:BGV786457 BQR786456:BQR786457 CAN786456:CAN786457 CKJ786456:CKJ786457 CUF786456:CUF786457 DEB786456:DEB786457 DNX786456:DNX786457 DXT786456:DXT786457 EHP786456:EHP786457 ERL786456:ERL786457 FBH786456:FBH786457 FLD786456:FLD786457 FUZ786456:FUZ786457 GEV786456:GEV786457 GOR786456:GOR786457 GYN786456:GYN786457 HIJ786456:HIJ786457 HSF786456:HSF786457 ICB786456:ICB786457 ILX786456:ILX786457 IVT786456:IVT786457 JFP786456:JFP786457 JPL786456:JPL786457 JZH786456:JZH786457 KJD786456:KJD786457 KSZ786456:KSZ786457 LCV786456:LCV786457 LMR786456:LMR786457 LWN786456:LWN786457 MGJ786456:MGJ786457 MQF786456:MQF786457 NAB786456:NAB786457 NJX786456:NJX786457 NTT786456:NTT786457 ODP786456:ODP786457 ONL786456:ONL786457 OXH786456:OXH786457 PHD786456:PHD786457 PQZ786456:PQZ786457 QAV786456:QAV786457 QKR786456:QKR786457 QUN786456:QUN786457 REJ786456:REJ786457 ROF786456:ROF786457 RYB786456:RYB786457 SHX786456:SHX786457 SRT786456:SRT786457 TBP786456:TBP786457 TLL786456:TLL786457 TVH786456:TVH786457 UFD786456:UFD786457 UOZ786456:UOZ786457 UYV786456:UYV786457 VIR786456:VIR786457 VSN786456:VSN786457 WCJ786456:WCJ786457 WMF786456:WMF786457 WWB786456:WWB786457 T851992:T851993 JP851992:JP851993 TL851992:TL851993 ADH851992:ADH851993 AND851992:AND851993 AWZ851992:AWZ851993 BGV851992:BGV851993 BQR851992:BQR851993 CAN851992:CAN851993 CKJ851992:CKJ851993 CUF851992:CUF851993 DEB851992:DEB851993 DNX851992:DNX851993 DXT851992:DXT851993 EHP851992:EHP851993 ERL851992:ERL851993 FBH851992:FBH851993 FLD851992:FLD851993 FUZ851992:FUZ851993 GEV851992:GEV851993 GOR851992:GOR851993 GYN851992:GYN851993 HIJ851992:HIJ851993 HSF851992:HSF851993 ICB851992:ICB851993 ILX851992:ILX851993 IVT851992:IVT851993 JFP851992:JFP851993 JPL851992:JPL851993 JZH851992:JZH851993 KJD851992:KJD851993 KSZ851992:KSZ851993 LCV851992:LCV851993 LMR851992:LMR851993 LWN851992:LWN851993 MGJ851992:MGJ851993 MQF851992:MQF851993 NAB851992:NAB851993 NJX851992:NJX851993 NTT851992:NTT851993 ODP851992:ODP851993 ONL851992:ONL851993 OXH851992:OXH851993 PHD851992:PHD851993 PQZ851992:PQZ851993 QAV851992:QAV851993 QKR851992:QKR851993 QUN851992:QUN851993 REJ851992:REJ851993 ROF851992:ROF851993 RYB851992:RYB851993 SHX851992:SHX851993 SRT851992:SRT851993 TBP851992:TBP851993 TLL851992:TLL851993 TVH851992:TVH851993 UFD851992:UFD851993 UOZ851992:UOZ851993 UYV851992:UYV851993 VIR851992:VIR851993 VSN851992:VSN851993 WCJ851992:WCJ851993 WMF851992:WMF851993 WWB851992:WWB851993 T917528:T917529 JP917528:JP917529 TL917528:TL917529 ADH917528:ADH917529 AND917528:AND917529 AWZ917528:AWZ917529 BGV917528:BGV917529 BQR917528:BQR917529 CAN917528:CAN917529 CKJ917528:CKJ917529 CUF917528:CUF917529 DEB917528:DEB917529 DNX917528:DNX917529 DXT917528:DXT917529 EHP917528:EHP917529 ERL917528:ERL917529 FBH917528:FBH917529 FLD917528:FLD917529 FUZ917528:FUZ917529 GEV917528:GEV917529 GOR917528:GOR917529 GYN917528:GYN917529 HIJ917528:HIJ917529 HSF917528:HSF917529 ICB917528:ICB917529 ILX917528:ILX917529 IVT917528:IVT917529 JFP917528:JFP917529 JPL917528:JPL917529 JZH917528:JZH917529 KJD917528:KJD917529 KSZ917528:KSZ917529 LCV917528:LCV917529 LMR917528:LMR917529 LWN917528:LWN917529 MGJ917528:MGJ917529 MQF917528:MQF917529 NAB917528:NAB917529 NJX917528:NJX917529 NTT917528:NTT917529 ODP917528:ODP917529 ONL917528:ONL917529 OXH917528:OXH917529 PHD917528:PHD917529 PQZ917528:PQZ917529 QAV917528:QAV917529 QKR917528:QKR917529 QUN917528:QUN917529 REJ917528:REJ917529 ROF917528:ROF917529 RYB917528:RYB917529 SHX917528:SHX917529 SRT917528:SRT917529 TBP917528:TBP917529 TLL917528:TLL917529 TVH917528:TVH917529 UFD917528:UFD917529 UOZ917528:UOZ917529 UYV917528:UYV917529 VIR917528:VIR917529 VSN917528:VSN917529 WCJ917528:WCJ917529 WMF917528:WMF917529 WWB917528:WWB917529 T983064:T983065 JP983064:JP983065 TL983064:TL983065 ADH983064:ADH983065 AND983064:AND983065 AWZ983064:AWZ983065 BGV983064:BGV983065 BQR983064:BQR983065 CAN983064:CAN983065 CKJ983064:CKJ983065 CUF983064:CUF983065 DEB983064:DEB983065 DNX983064:DNX983065 DXT983064:DXT983065 EHP983064:EHP983065 ERL983064:ERL983065 FBH983064:FBH983065 FLD983064:FLD983065 FUZ983064:FUZ983065 GEV983064:GEV983065 GOR983064:GOR983065 GYN983064:GYN983065 HIJ983064:HIJ983065 HSF983064:HSF983065 ICB983064:ICB983065 ILX983064:ILX983065 IVT983064:IVT983065 JFP983064:JFP983065 JPL983064:JPL983065 JZH983064:JZH983065 KJD983064:KJD983065 KSZ983064:KSZ983065 LCV983064:LCV983065 LMR983064:LMR983065 LWN983064:LWN983065 MGJ983064:MGJ983065 MQF983064:MQF983065 NAB983064:NAB983065 NJX983064:NJX983065 NTT983064:NTT983065 ODP983064:ODP983065 ONL983064:ONL983065 OXH983064:OXH983065 PHD983064:PHD983065 PQZ983064:PQZ983065 QAV983064:QAV983065 QKR983064:QKR983065 QUN983064:QUN983065 REJ983064:REJ983065 ROF983064:ROF983065 RYB983064:RYB983065 SHX983064:SHX983065 SRT983064:SRT983065 TBP983064:TBP983065 TLL983064:TLL983065 TVH983064:TVH983065 UFD983064:UFD983065 UOZ983064:UOZ983065 UYV983064:UYV983065 VIR983064:VIR983065 VSN983064:VSN983065 WCJ983064:WCJ983065 WMF983064:WMF983065 WWB983064:WWB983065 W25:X25 JS25:JT25 TO25:TP25 ADK25:ADL25 ANG25:ANH25 AXC25:AXD25 BGY25:BGZ25 BQU25:BQV25 CAQ25:CAR25 CKM25:CKN25 CUI25:CUJ25 DEE25:DEF25 DOA25:DOB25 DXW25:DXX25 EHS25:EHT25 ERO25:ERP25 FBK25:FBL25 FLG25:FLH25 FVC25:FVD25 GEY25:GEZ25 GOU25:GOV25 GYQ25:GYR25 HIM25:HIN25 HSI25:HSJ25 ICE25:ICF25 IMA25:IMB25 IVW25:IVX25 JFS25:JFT25 JPO25:JPP25 JZK25:JZL25 KJG25:KJH25 KTC25:KTD25 LCY25:LCZ25 LMU25:LMV25 LWQ25:LWR25 MGM25:MGN25 MQI25:MQJ25 NAE25:NAF25 NKA25:NKB25 NTW25:NTX25 ODS25:ODT25 ONO25:ONP25 OXK25:OXL25 PHG25:PHH25 PRC25:PRD25 QAY25:QAZ25 QKU25:QKV25 QUQ25:QUR25 REM25:REN25 ROI25:ROJ25 RYE25:RYF25 SIA25:SIB25 SRW25:SRX25 TBS25:TBT25 TLO25:TLP25 TVK25:TVL25 UFG25:UFH25 UPC25:UPD25 UYY25:UYZ25 VIU25:VIV25 VSQ25:VSR25 WCM25:WCN25 WMI25:WMJ25 WWE25:WWF25 W65561:X65561 JS65561:JT65561 TO65561:TP65561 ADK65561:ADL65561 ANG65561:ANH65561 AXC65561:AXD65561 BGY65561:BGZ65561 BQU65561:BQV65561 CAQ65561:CAR65561 CKM65561:CKN65561 CUI65561:CUJ65561 DEE65561:DEF65561 DOA65561:DOB65561 DXW65561:DXX65561 EHS65561:EHT65561 ERO65561:ERP65561 FBK65561:FBL65561 FLG65561:FLH65561 FVC65561:FVD65561 GEY65561:GEZ65561 GOU65561:GOV65561 GYQ65561:GYR65561 HIM65561:HIN65561 HSI65561:HSJ65561 ICE65561:ICF65561 IMA65561:IMB65561 IVW65561:IVX65561 JFS65561:JFT65561 JPO65561:JPP65561 JZK65561:JZL65561 KJG65561:KJH65561 KTC65561:KTD65561 LCY65561:LCZ65561 LMU65561:LMV65561 LWQ65561:LWR65561 MGM65561:MGN65561 MQI65561:MQJ65561 NAE65561:NAF65561 NKA65561:NKB65561 NTW65561:NTX65561 ODS65561:ODT65561 ONO65561:ONP65561 OXK65561:OXL65561 PHG65561:PHH65561 PRC65561:PRD65561 QAY65561:QAZ65561 QKU65561:QKV65561 QUQ65561:QUR65561 REM65561:REN65561 ROI65561:ROJ65561 RYE65561:RYF65561 SIA65561:SIB65561 SRW65561:SRX65561 TBS65561:TBT65561 TLO65561:TLP65561 TVK65561:TVL65561 UFG65561:UFH65561 UPC65561:UPD65561 UYY65561:UYZ65561 VIU65561:VIV65561 VSQ65561:VSR65561 WCM65561:WCN65561 WMI65561:WMJ65561 WWE65561:WWF65561 W131097:X131097 JS131097:JT131097 TO131097:TP131097 ADK131097:ADL131097 ANG131097:ANH131097 AXC131097:AXD131097 BGY131097:BGZ131097 BQU131097:BQV131097 CAQ131097:CAR131097 CKM131097:CKN131097 CUI131097:CUJ131097 DEE131097:DEF131097 DOA131097:DOB131097 DXW131097:DXX131097 EHS131097:EHT131097 ERO131097:ERP131097 FBK131097:FBL131097 FLG131097:FLH131097 FVC131097:FVD131097 GEY131097:GEZ131097 GOU131097:GOV131097 GYQ131097:GYR131097 HIM131097:HIN131097 HSI131097:HSJ131097 ICE131097:ICF131097 IMA131097:IMB131097 IVW131097:IVX131097 JFS131097:JFT131097 JPO131097:JPP131097 JZK131097:JZL131097 KJG131097:KJH131097 KTC131097:KTD131097 LCY131097:LCZ131097 LMU131097:LMV131097 LWQ131097:LWR131097 MGM131097:MGN131097 MQI131097:MQJ131097 NAE131097:NAF131097 NKA131097:NKB131097 NTW131097:NTX131097 ODS131097:ODT131097 ONO131097:ONP131097 OXK131097:OXL131097 PHG131097:PHH131097 PRC131097:PRD131097 QAY131097:QAZ131097 QKU131097:QKV131097 QUQ131097:QUR131097 REM131097:REN131097 ROI131097:ROJ131097 RYE131097:RYF131097 SIA131097:SIB131097 SRW131097:SRX131097 TBS131097:TBT131097 TLO131097:TLP131097 TVK131097:TVL131097 UFG131097:UFH131097 UPC131097:UPD131097 UYY131097:UYZ131097 VIU131097:VIV131097 VSQ131097:VSR131097 WCM131097:WCN131097 WMI131097:WMJ131097 WWE131097:WWF131097 W196633:X196633 JS196633:JT196633 TO196633:TP196633 ADK196633:ADL196633 ANG196633:ANH196633 AXC196633:AXD196633 BGY196633:BGZ196633 BQU196633:BQV196633 CAQ196633:CAR196633 CKM196633:CKN196633 CUI196633:CUJ196633 DEE196633:DEF196633 DOA196633:DOB196633 DXW196633:DXX196633 EHS196633:EHT196633 ERO196633:ERP196633 FBK196633:FBL196633 FLG196633:FLH196633 FVC196633:FVD196633 GEY196633:GEZ196633 GOU196633:GOV196633 GYQ196633:GYR196633 HIM196633:HIN196633 HSI196633:HSJ196633 ICE196633:ICF196633 IMA196633:IMB196633 IVW196633:IVX196633 JFS196633:JFT196633 JPO196633:JPP196633 JZK196633:JZL196633 KJG196633:KJH196633 KTC196633:KTD196633 LCY196633:LCZ196633 LMU196633:LMV196633 LWQ196633:LWR196633 MGM196633:MGN196633 MQI196633:MQJ196633 NAE196633:NAF196633 NKA196633:NKB196633 NTW196633:NTX196633 ODS196633:ODT196633 ONO196633:ONP196633 OXK196633:OXL196633 PHG196633:PHH196633 PRC196633:PRD196633 QAY196633:QAZ196633 QKU196633:QKV196633 QUQ196633:QUR196633 REM196633:REN196633 ROI196633:ROJ196633 RYE196633:RYF196633 SIA196633:SIB196633 SRW196633:SRX196633 TBS196633:TBT196633 TLO196633:TLP196633 TVK196633:TVL196633 UFG196633:UFH196633 UPC196633:UPD196633 UYY196633:UYZ196633 VIU196633:VIV196633 VSQ196633:VSR196633 WCM196633:WCN196633 WMI196633:WMJ196633 WWE196633:WWF196633 W262169:X262169 JS262169:JT262169 TO262169:TP262169 ADK262169:ADL262169 ANG262169:ANH262169 AXC262169:AXD262169 BGY262169:BGZ262169 BQU262169:BQV262169 CAQ262169:CAR262169 CKM262169:CKN262169 CUI262169:CUJ262169 DEE262169:DEF262169 DOA262169:DOB262169 DXW262169:DXX262169 EHS262169:EHT262169 ERO262169:ERP262169 FBK262169:FBL262169 FLG262169:FLH262169 FVC262169:FVD262169 GEY262169:GEZ262169 GOU262169:GOV262169 GYQ262169:GYR262169 HIM262169:HIN262169 HSI262169:HSJ262169 ICE262169:ICF262169 IMA262169:IMB262169 IVW262169:IVX262169 JFS262169:JFT262169 JPO262169:JPP262169 JZK262169:JZL262169 KJG262169:KJH262169 KTC262169:KTD262169 LCY262169:LCZ262169 LMU262169:LMV262169 LWQ262169:LWR262169 MGM262169:MGN262169 MQI262169:MQJ262169 NAE262169:NAF262169 NKA262169:NKB262169 NTW262169:NTX262169 ODS262169:ODT262169 ONO262169:ONP262169 OXK262169:OXL262169 PHG262169:PHH262169 PRC262169:PRD262169 QAY262169:QAZ262169 QKU262169:QKV262169 QUQ262169:QUR262169 REM262169:REN262169 ROI262169:ROJ262169 RYE262169:RYF262169 SIA262169:SIB262169 SRW262169:SRX262169 TBS262169:TBT262169 TLO262169:TLP262169 TVK262169:TVL262169 UFG262169:UFH262169 UPC262169:UPD262169 UYY262169:UYZ262169 VIU262169:VIV262169 VSQ262169:VSR262169 WCM262169:WCN262169 WMI262169:WMJ262169 WWE262169:WWF262169 W327705:X327705 JS327705:JT327705 TO327705:TP327705 ADK327705:ADL327705 ANG327705:ANH327705 AXC327705:AXD327705 BGY327705:BGZ327705 BQU327705:BQV327705 CAQ327705:CAR327705 CKM327705:CKN327705 CUI327705:CUJ327705 DEE327705:DEF327705 DOA327705:DOB327705 DXW327705:DXX327705 EHS327705:EHT327705 ERO327705:ERP327705 FBK327705:FBL327705 FLG327705:FLH327705 FVC327705:FVD327705 GEY327705:GEZ327705 GOU327705:GOV327705 GYQ327705:GYR327705 HIM327705:HIN327705 HSI327705:HSJ327705 ICE327705:ICF327705 IMA327705:IMB327705 IVW327705:IVX327705 JFS327705:JFT327705 JPO327705:JPP327705 JZK327705:JZL327705 KJG327705:KJH327705 KTC327705:KTD327705 LCY327705:LCZ327705 LMU327705:LMV327705 LWQ327705:LWR327705 MGM327705:MGN327705 MQI327705:MQJ327705 NAE327705:NAF327705 NKA327705:NKB327705 NTW327705:NTX327705 ODS327705:ODT327705 ONO327705:ONP327705 OXK327705:OXL327705 PHG327705:PHH327705 PRC327705:PRD327705 QAY327705:QAZ327705 QKU327705:QKV327705 QUQ327705:QUR327705 REM327705:REN327705 ROI327705:ROJ327705 RYE327705:RYF327705 SIA327705:SIB327705 SRW327705:SRX327705 TBS327705:TBT327705 TLO327705:TLP327705 TVK327705:TVL327705 UFG327705:UFH327705 UPC327705:UPD327705 UYY327705:UYZ327705 VIU327705:VIV327705 VSQ327705:VSR327705 WCM327705:WCN327705 WMI327705:WMJ327705 WWE327705:WWF327705 W393241:X393241 JS393241:JT393241 TO393241:TP393241 ADK393241:ADL393241 ANG393241:ANH393241 AXC393241:AXD393241 BGY393241:BGZ393241 BQU393241:BQV393241 CAQ393241:CAR393241 CKM393241:CKN393241 CUI393241:CUJ393241 DEE393241:DEF393241 DOA393241:DOB393241 DXW393241:DXX393241 EHS393241:EHT393241 ERO393241:ERP393241 FBK393241:FBL393241 FLG393241:FLH393241 FVC393241:FVD393241 GEY393241:GEZ393241 GOU393241:GOV393241 GYQ393241:GYR393241 HIM393241:HIN393241 HSI393241:HSJ393241 ICE393241:ICF393241 IMA393241:IMB393241 IVW393241:IVX393241 JFS393241:JFT393241 JPO393241:JPP393241 JZK393241:JZL393241 KJG393241:KJH393241 KTC393241:KTD393241 LCY393241:LCZ393241 LMU393241:LMV393241 LWQ393241:LWR393241 MGM393241:MGN393241 MQI393241:MQJ393241 NAE393241:NAF393241 NKA393241:NKB393241 NTW393241:NTX393241 ODS393241:ODT393241 ONO393241:ONP393241 OXK393241:OXL393241 PHG393241:PHH393241 PRC393241:PRD393241 QAY393241:QAZ393241 QKU393241:QKV393241 QUQ393241:QUR393241 REM393241:REN393241 ROI393241:ROJ393241 RYE393241:RYF393241 SIA393241:SIB393241 SRW393241:SRX393241 TBS393241:TBT393241 TLO393241:TLP393241 TVK393241:TVL393241 UFG393241:UFH393241 UPC393241:UPD393241 UYY393241:UYZ393241 VIU393241:VIV393241 VSQ393241:VSR393241 WCM393241:WCN393241 WMI393241:WMJ393241 WWE393241:WWF393241 W458777:X458777 JS458777:JT458777 TO458777:TP458777 ADK458777:ADL458777 ANG458777:ANH458777 AXC458777:AXD458777 BGY458777:BGZ458777 BQU458777:BQV458777 CAQ458777:CAR458777 CKM458777:CKN458777 CUI458777:CUJ458777 DEE458777:DEF458777 DOA458777:DOB458777 DXW458777:DXX458777 EHS458777:EHT458777 ERO458777:ERP458777 FBK458777:FBL458777 FLG458777:FLH458777 FVC458777:FVD458777 GEY458777:GEZ458777 GOU458777:GOV458777 GYQ458777:GYR458777 HIM458777:HIN458777 HSI458777:HSJ458777 ICE458777:ICF458777 IMA458777:IMB458777 IVW458777:IVX458777 JFS458777:JFT458777 JPO458777:JPP458777 JZK458777:JZL458777 KJG458777:KJH458777 KTC458777:KTD458777 LCY458777:LCZ458777 LMU458777:LMV458777 LWQ458777:LWR458777 MGM458777:MGN458777 MQI458777:MQJ458777 NAE458777:NAF458777 NKA458777:NKB458777 NTW458777:NTX458777 ODS458777:ODT458777 ONO458777:ONP458777 OXK458777:OXL458777 PHG458777:PHH458777 PRC458777:PRD458777 QAY458777:QAZ458777 QKU458777:QKV458777 QUQ458777:QUR458777 REM458777:REN458777 ROI458777:ROJ458777 RYE458777:RYF458777 SIA458777:SIB458777 SRW458777:SRX458777 TBS458777:TBT458777 TLO458777:TLP458777 TVK458777:TVL458777 UFG458777:UFH458777 UPC458777:UPD458777 UYY458777:UYZ458777 VIU458777:VIV458777 VSQ458777:VSR458777 WCM458777:WCN458777 WMI458777:WMJ458777 WWE458777:WWF458777 W524313:X524313 JS524313:JT524313 TO524313:TP524313 ADK524313:ADL524313 ANG524313:ANH524313 AXC524313:AXD524313 BGY524313:BGZ524313 BQU524313:BQV524313 CAQ524313:CAR524313 CKM524313:CKN524313 CUI524313:CUJ524313 DEE524313:DEF524313 DOA524313:DOB524313 DXW524313:DXX524313 EHS524313:EHT524313 ERO524313:ERP524313 FBK524313:FBL524313 FLG524313:FLH524313 FVC524313:FVD524313 GEY524313:GEZ524313 GOU524313:GOV524313 GYQ524313:GYR524313 HIM524313:HIN524313 HSI524313:HSJ524313 ICE524313:ICF524313 IMA524313:IMB524313 IVW524313:IVX524313 JFS524313:JFT524313 JPO524313:JPP524313 JZK524313:JZL524313 KJG524313:KJH524313 KTC524313:KTD524313 LCY524313:LCZ524313 LMU524313:LMV524313 LWQ524313:LWR524313 MGM524313:MGN524313 MQI524313:MQJ524313 NAE524313:NAF524313 NKA524313:NKB524313 NTW524313:NTX524313 ODS524313:ODT524313 ONO524313:ONP524313 OXK524313:OXL524313 PHG524313:PHH524313 PRC524313:PRD524313 QAY524313:QAZ524313 QKU524313:QKV524313 QUQ524313:QUR524313 REM524313:REN524313 ROI524313:ROJ524313 RYE524313:RYF524313 SIA524313:SIB524313 SRW524313:SRX524313 TBS524313:TBT524313 TLO524313:TLP524313 TVK524313:TVL524313 UFG524313:UFH524313 UPC524313:UPD524313 UYY524313:UYZ524313 VIU524313:VIV524313 VSQ524313:VSR524313 WCM524313:WCN524313 WMI524313:WMJ524313 WWE524313:WWF524313 W589849:X589849 JS589849:JT589849 TO589849:TP589849 ADK589849:ADL589849 ANG589849:ANH589849 AXC589849:AXD589849 BGY589849:BGZ589849 BQU589849:BQV589849 CAQ589849:CAR589849 CKM589849:CKN589849 CUI589849:CUJ589849 DEE589849:DEF589849 DOA589849:DOB589849 DXW589849:DXX589849 EHS589849:EHT589849 ERO589849:ERP589849 FBK589849:FBL589849 FLG589849:FLH589849 FVC589849:FVD589849 GEY589849:GEZ589849 GOU589849:GOV589849 GYQ589849:GYR589849 HIM589849:HIN589849 HSI589849:HSJ589849 ICE589849:ICF589849 IMA589849:IMB589849 IVW589849:IVX589849 JFS589849:JFT589849 JPO589849:JPP589849 JZK589849:JZL589849 KJG589849:KJH589849 KTC589849:KTD589849 LCY589849:LCZ589849 LMU589849:LMV589849 LWQ589849:LWR589849 MGM589849:MGN589849 MQI589849:MQJ589849 NAE589849:NAF589849 NKA589849:NKB589849 NTW589849:NTX589849 ODS589849:ODT589849 ONO589849:ONP589849 OXK589849:OXL589849 PHG589849:PHH589849 PRC589849:PRD589849 QAY589849:QAZ589849 QKU589849:QKV589849 QUQ589849:QUR589849 REM589849:REN589849 ROI589849:ROJ589849 RYE589849:RYF589849 SIA589849:SIB589849 SRW589849:SRX589849 TBS589849:TBT589849 TLO589849:TLP589849 TVK589849:TVL589849 UFG589849:UFH589849 UPC589849:UPD589849 UYY589849:UYZ589849 VIU589849:VIV589849 VSQ589849:VSR589849 WCM589849:WCN589849 WMI589849:WMJ589849 WWE589849:WWF589849 W655385:X655385 JS655385:JT655385 TO655385:TP655385 ADK655385:ADL655385 ANG655385:ANH655385 AXC655385:AXD655385 BGY655385:BGZ655385 BQU655385:BQV655385 CAQ655385:CAR655385 CKM655385:CKN655385 CUI655385:CUJ655385 DEE655385:DEF655385 DOA655385:DOB655385 DXW655385:DXX655385 EHS655385:EHT655385 ERO655385:ERP655385 FBK655385:FBL655385 FLG655385:FLH655385 FVC655385:FVD655385 GEY655385:GEZ655385 GOU655385:GOV655385 GYQ655385:GYR655385 HIM655385:HIN655385 HSI655385:HSJ655385 ICE655385:ICF655385 IMA655385:IMB655385 IVW655385:IVX655385 JFS655385:JFT655385 JPO655385:JPP655385 JZK655385:JZL655385 KJG655385:KJH655385 KTC655385:KTD655385 LCY655385:LCZ655385 LMU655385:LMV655385 LWQ655385:LWR655385 MGM655385:MGN655385 MQI655385:MQJ655385 NAE655385:NAF655385 NKA655385:NKB655385 NTW655385:NTX655385 ODS655385:ODT655385 ONO655385:ONP655385 OXK655385:OXL655385 PHG655385:PHH655385 PRC655385:PRD655385 QAY655385:QAZ655385 QKU655385:QKV655385 QUQ655385:QUR655385 REM655385:REN655385 ROI655385:ROJ655385 RYE655385:RYF655385 SIA655385:SIB655385 SRW655385:SRX655385 TBS655385:TBT655385 TLO655385:TLP655385 TVK655385:TVL655385 UFG655385:UFH655385 UPC655385:UPD655385 UYY655385:UYZ655385 VIU655385:VIV655385 VSQ655385:VSR655385 WCM655385:WCN655385 WMI655385:WMJ655385 WWE655385:WWF655385 W720921:X720921 JS720921:JT720921 TO720921:TP720921 ADK720921:ADL720921 ANG720921:ANH720921 AXC720921:AXD720921 BGY720921:BGZ720921 BQU720921:BQV720921 CAQ720921:CAR720921 CKM720921:CKN720921 CUI720921:CUJ720921 DEE720921:DEF720921 DOA720921:DOB720921 DXW720921:DXX720921 EHS720921:EHT720921 ERO720921:ERP720921 FBK720921:FBL720921 FLG720921:FLH720921 FVC720921:FVD720921 GEY720921:GEZ720921 GOU720921:GOV720921 GYQ720921:GYR720921 HIM720921:HIN720921 HSI720921:HSJ720921 ICE720921:ICF720921 IMA720921:IMB720921 IVW720921:IVX720921 JFS720921:JFT720921 JPO720921:JPP720921 JZK720921:JZL720921 KJG720921:KJH720921 KTC720921:KTD720921 LCY720921:LCZ720921 LMU720921:LMV720921 LWQ720921:LWR720921 MGM720921:MGN720921 MQI720921:MQJ720921 NAE720921:NAF720921 NKA720921:NKB720921 NTW720921:NTX720921 ODS720921:ODT720921 ONO720921:ONP720921 OXK720921:OXL720921 PHG720921:PHH720921 PRC720921:PRD720921 QAY720921:QAZ720921 QKU720921:QKV720921 QUQ720921:QUR720921 REM720921:REN720921 ROI720921:ROJ720921 RYE720921:RYF720921 SIA720921:SIB720921 SRW720921:SRX720921 TBS720921:TBT720921 TLO720921:TLP720921 TVK720921:TVL720921 UFG720921:UFH720921 UPC720921:UPD720921 UYY720921:UYZ720921 VIU720921:VIV720921 VSQ720921:VSR720921 WCM720921:WCN720921 WMI720921:WMJ720921 WWE720921:WWF720921 W786457:X786457 JS786457:JT786457 TO786457:TP786457 ADK786457:ADL786457 ANG786457:ANH786457 AXC786457:AXD786457 BGY786457:BGZ786457 BQU786457:BQV786457 CAQ786457:CAR786457 CKM786457:CKN786457 CUI786457:CUJ786457 DEE786457:DEF786457 DOA786457:DOB786457 DXW786457:DXX786457 EHS786457:EHT786457 ERO786457:ERP786457 FBK786457:FBL786457 FLG786457:FLH786457 FVC786457:FVD786457 GEY786457:GEZ786457 GOU786457:GOV786457 GYQ786457:GYR786457 HIM786457:HIN786457 HSI786457:HSJ786457 ICE786457:ICF786457 IMA786457:IMB786457 IVW786457:IVX786457 JFS786457:JFT786457 JPO786457:JPP786457 JZK786457:JZL786457 KJG786457:KJH786457 KTC786457:KTD786457 LCY786457:LCZ786457 LMU786457:LMV786457 LWQ786457:LWR786457 MGM786457:MGN786457 MQI786457:MQJ786457 NAE786457:NAF786457 NKA786457:NKB786457 NTW786457:NTX786457 ODS786457:ODT786457 ONO786457:ONP786457 OXK786457:OXL786457 PHG786457:PHH786457 PRC786457:PRD786457 QAY786457:QAZ786457 QKU786457:QKV786457 QUQ786457:QUR786457 REM786457:REN786457 ROI786457:ROJ786457 RYE786457:RYF786457 SIA786457:SIB786457 SRW786457:SRX786457 TBS786457:TBT786457 TLO786457:TLP786457 TVK786457:TVL786457 UFG786457:UFH786457 UPC786457:UPD786457 UYY786457:UYZ786457 VIU786457:VIV786457 VSQ786457:VSR786457 WCM786457:WCN786457 WMI786457:WMJ786457 WWE786457:WWF786457 W851993:X851993 JS851993:JT851993 TO851993:TP851993 ADK851993:ADL851993 ANG851993:ANH851993 AXC851993:AXD851993 BGY851993:BGZ851993 BQU851993:BQV851993 CAQ851993:CAR851993 CKM851993:CKN851993 CUI851993:CUJ851993 DEE851993:DEF851993 DOA851993:DOB851993 DXW851993:DXX851993 EHS851993:EHT851993 ERO851993:ERP851993 FBK851993:FBL851993 FLG851993:FLH851993 FVC851993:FVD851993 GEY851993:GEZ851993 GOU851993:GOV851993 GYQ851993:GYR851993 HIM851993:HIN851993 HSI851993:HSJ851993 ICE851993:ICF851993 IMA851993:IMB851993 IVW851993:IVX851993 JFS851993:JFT851993 JPO851993:JPP851993 JZK851993:JZL851993 KJG851993:KJH851993 KTC851993:KTD851993 LCY851993:LCZ851993 LMU851993:LMV851993 LWQ851993:LWR851993 MGM851993:MGN851993 MQI851993:MQJ851993 NAE851993:NAF851993 NKA851993:NKB851993 NTW851993:NTX851993 ODS851993:ODT851993 ONO851993:ONP851993 OXK851993:OXL851993 PHG851993:PHH851993 PRC851993:PRD851993 QAY851993:QAZ851993 QKU851993:QKV851993 QUQ851993:QUR851993 REM851993:REN851993 ROI851993:ROJ851993 RYE851993:RYF851993 SIA851993:SIB851993 SRW851993:SRX851993 TBS851993:TBT851993 TLO851993:TLP851993 TVK851993:TVL851993 UFG851993:UFH851993 UPC851993:UPD851993 UYY851993:UYZ851993 VIU851993:VIV851993 VSQ851993:VSR851993 WCM851993:WCN851993 WMI851993:WMJ851993 WWE851993:WWF851993 W917529:X917529 JS917529:JT917529 TO917529:TP917529 ADK917529:ADL917529 ANG917529:ANH917529 AXC917529:AXD917529 BGY917529:BGZ917529 BQU917529:BQV917529 CAQ917529:CAR917529 CKM917529:CKN917529 CUI917529:CUJ917529 DEE917529:DEF917529 DOA917529:DOB917529 DXW917529:DXX917529 EHS917529:EHT917529 ERO917529:ERP917529 FBK917529:FBL917529 FLG917529:FLH917529 FVC917529:FVD917529 GEY917529:GEZ917529 GOU917529:GOV917529 GYQ917529:GYR917529 HIM917529:HIN917529 HSI917529:HSJ917529 ICE917529:ICF917529 IMA917529:IMB917529 IVW917529:IVX917529 JFS917529:JFT917529 JPO917529:JPP917529 JZK917529:JZL917529 KJG917529:KJH917529 KTC917529:KTD917529 LCY917529:LCZ917529 LMU917529:LMV917529 LWQ917529:LWR917529 MGM917529:MGN917529 MQI917529:MQJ917529 NAE917529:NAF917529 NKA917529:NKB917529 NTW917529:NTX917529 ODS917529:ODT917529 ONO917529:ONP917529 OXK917529:OXL917529 PHG917529:PHH917529 PRC917529:PRD917529 QAY917529:QAZ917529 QKU917529:QKV917529 QUQ917529:QUR917529 REM917529:REN917529 ROI917529:ROJ917529 RYE917529:RYF917529 SIA917529:SIB917529 SRW917529:SRX917529 TBS917529:TBT917529 TLO917529:TLP917529 TVK917529:TVL917529 UFG917529:UFH917529 UPC917529:UPD917529 UYY917529:UYZ917529 VIU917529:VIV917529 VSQ917529:VSR917529 WCM917529:WCN917529 WMI917529:WMJ917529 WWE917529:WWF917529 W983065:X983065 JS983065:JT983065 TO983065:TP983065 ADK983065:ADL983065 ANG983065:ANH983065 AXC983065:AXD983065 BGY983065:BGZ983065 BQU983065:BQV983065 CAQ983065:CAR983065 CKM983065:CKN983065 CUI983065:CUJ983065 DEE983065:DEF983065 DOA983065:DOB983065 DXW983065:DXX983065 EHS983065:EHT983065 ERO983065:ERP983065 FBK983065:FBL983065 FLG983065:FLH983065 FVC983065:FVD983065 GEY983065:GEZ983065 GOU983065:GOV983065 GYQ983065:GYR983065 HIM983065:HIN983065 HSI983065:HSJ983065 ICE983065:ICF983065 IMA983065:IMB983065 IVW983065:IVX983065 JFS983065:JFT983065 JPO983065:JPP983065 JZK983065:JZL983065 KJG983065:KJH983065 KTC983065:KTD983065 LCY983065:LCZ983065 LMU983065:LMV983065 LWQ983065:LWR983065 MGM983065:MGN983065 MQI983065:MQJ983065 NAE983065:NAF983065 NKA983065:NKB983065 NTW983065:NTX983065 ODS983065:ODT983065 ONO983065:ONP983065 OXK983065:OXL983065 PHG983065:PHH983065 PRC983065:PRD983065 QAY983065:QAZ983065 QKU983065:QKV983065 QUQ983065:QUR983065 REM983065:REN983065 ROI983065:ROJ983065 RYE983065:RYF983065 SIA983065:SIB983065 SRW983065:SRX983065 TBS983065:TBT983065 TLO983065:TLP983065 TVK983065:TVL983065 UFG983065:UFH983065 UPC983065:UPD983065 UYY983065:UYZ983065 VIU983065:VIV983065 VSQ983065:VSR983065 WCM983065:WCN983065 WMI983065:WMJ983065 WWE983065:WWF983065 Z25 JV25 TR25 ADN25 ANJ25 AXF25 BHB25 BQX25 CAT25 CKP25 CUL25 DEH25 DOD25 DXZ25 EHV25 ERR25 FBN25 FLJ25 FVF25 GFB25 GOX25 GYT25 HIP25 HSL25 ICH25 IMD25 IVZ25 JFV25 JPR25 JZN25 KJJ25 KTF25 LDB25 LMX25 LWT25 MGP25 MQL25 NAH25 NKD25 NTZ25 ODV25 ONR25 OXN25 PHJ25 PRF25 QBB25 QKX25 QUT25 REP25 ROL25 RYH25 SID25 SRZ25 TBV25 TLR25 TVN25 UFJ25 UPF25 UZB25 VIX25 VST25 WCP25 WML25 WWH25 Z65561 JV65561 TR65561 ADN65561 ANJ65561 AXF65561 BHB65561 BQX65561 CAT65561 CKP65561 CUL65561 DEH65561 DOD65561 DXZ65561 EHV65561 ERR65561 FBN65561 FLJ65561 FVF65561 GFB65561 GOX65561 GYT65561 HIP65561 HSL65561 ICH65561 IMD65561 IVZ65561 JFV65561 JPR65561 JZN65561 KJJ65561 KTF65561 LDB65561 LMX65561 LWT65561 MGP65561 MQL65561 NAH65561 NKD65561 NTZ65561 ODV65561 ONR65561 OXN65561 PHJ65561 PRF65561 QBB65561 QKX65561 QUT65561 REP65561 ROL65561 RYH65561 SID65561 SRZ65561 TBV65561 TLR65561 TVN65561 UFJ65561 UPF65561 UZB65561 VIX65561 VST65561 WCP65561 WML65561 WWH65561 Z131097 JV131097 TR131097 ADN131097 ANJ131097 AXF131097 BHB131097 BQX131097 CAT131097 CKP131097 CUL131097 DEH131097 DOD131097 DXZ131097 EHV131097 ERR131097 FBN131097 FLJ131097 FVF131097 GFB131097 GOX131097 GYT131097 HIP131097 HSL131097 ICH131097 IMD131097 IVZ131097 JFV131097 JPR131097 JZN131097 KJJ131097 KTF131097 LDB131097 LMX131097 LWT131097 MGP131097 MQL131097 NAH131097 NKD131097 NTZ131097 ODV131097 ONR131097 OXN131097 PHJ131097 PRF131097 QBB131097 QKX131097 QUT131097 REP131097 ROL131097 RYH131097 SID131097 SRZ131097 TBV131097 TLR131097 TVN131097 UFJ131097 UPF131097 UZB131097 VIX131097 VST131097 WCP131097 WML131097 WWH131097 Z196633 JV196633 TR196633 ADN196633 ANJ196633 AXF196633 BHB196633 BQX196633 CAT196633 CKP196633 CUL196633 DEH196633 DOD196633 DXZ196633 EHV196633 ERR196633 FBN196633 FLJ196633 FVF196633 GFB196633 GOX196633 GYT196633 HIP196633 HSL196633 ICH196633 IMD196633 IVZ196633 JFV196633 JPR196633 JZN196633 KJJ196633 KTF196633 LDB196633 LMX196633 LWT196633 MGP196633 MQL196633 NAH196633 NKD196633 NTZ196633 ODV196633 ONR196633 OXN196633 PHJ196633 PRF196633 QBB196633 QKX196633 QUT196633 REP196633 ROL196633 RYH196633 SID196633 SRZ196633 TBV196633 TLR196633 TVN196633 UFJ196633 UPF196633 UZB196633 VIX196633 VST196633 WCP196633 WML196633 WWH196633 Z262169 JV262169 TR262169 ADN262169 ANJ262169 AXF262169 BHB262169 BQX262169 CAT262169 CKP262169 CUL262169 DEH262169 DOD262169 DXZ262169 EHV262169 ERR262169 FBN262169 FLJ262169 FVF262169 GFB262169 GOX262169 GYT262169 HIP262169 HSL262169 ICH262169 IMD262169 IVZ262169 JFV262169 JPR262169 JZN262169 KJJ262169 KTF262169 LDB262169 LMX262169 LWT262169 MGP262169 MQL262169 NAH262169 NKD262169 NTZ262169 ODV262169 ONR262169 OXN262169 PHJ262169 PRF262169 QBB262169 QKX262169 QUT262169 REP262169 ROL262169 RYH262169 SID262169 SRZ262169 TBV262169 TLR262169 TVN262169 UFJ262169 UPF262169 UZB262169 VIX262169 VST262169 WCP262169 WML262169 WWH262169 Z327705 JV327705 TR327705 ADN327705 ANJ327705 AXF327705 BHB327705 BQX327705 CAT327705 CKP327705 CUL327705 DEH327705 DOD327705 DXZ327705 EHV327705 ERR327705 FBN327705 FLJ327705 FVF327705 GFB327705 GOX327705 GYT327705 HIP327705 HSL327705 ICH327705 IMD327705 IVZ327705 JFV327705 JPR327705 JZN327705 KJJ327705 KTF327705 LDB327705 LMX327705 LWT327705 MGP327705 MQL327705 NAH327705 NKD327705 NTZ327705 ODV327705 ONR327705 OXN327705 PHJ327705 PRF327705 QBB327705 QKX327705 QUT327705 REP327705 ROL327705 RYH327705 SID327705 SRZ327705 TBV327705 TLR327705 TVN327705 UFJ327705 UPF327705 UZB327705 VIX327705 VST327705 WCP327705 WML327705 WWH327705 Z393241 JV393241 TR393241 ADN393241 ANJ393241 AXF393241 BHB393241 BQX393241 CAT393241 CKP393241 CUL393241 DEH393241 DOD393241 DXZ393241 EHV393241 ERR393241 FBN393241 FLJ393241 FVF393241 GFB393241 GOX393241 GYT393241 HIP393241 HSL393241 ICH393241 IMD393241 IVZ393241 JFV393241 JPR393241 JZN393241 KJJ393241 KTF393241 LDB393241 LMX393241 LWT393241 MGP393241 MQL393241 NAH393241 NKD393241 NTZ393241 ODV393241 ONR393241 OXN393241 PHJ393241 PRF393241 QBB393241 QKX393241 QUT393241 REP393241 ROL393241 RYH393241 SID393241 SRZ393241 TBV393241 TLR393241 TVN393241 UFJ393241 UPF393241 UZB393241 VIX393241 VST393241 WCP393241 WML393241 WWH393241 Z458777 JV458777 TR458777 ADN458777 ANJ458777 AXF458777 BHB458777 BQX458777 CAT458777 CKP458777 CUL458777 DEH458777 DOD458777 DXZ458777 EHV458777 ERR458777 FBN458777 FLJ458777 FVF458777 GFB458777 GOX458777 GYT458777 HIP458777 HSL458777 ICH458777 IMD458777 IVZ458777 JFV458777 JPR458777 JZN458777 KJJ458777 KTF458777 LDB458777 LMX458777 LWT458777 MGP458777 MQL458777 NAH458777 NKD458777 NTZ458777 ODV458777 ONR458777 OXN458777 PHJ458777 PRF458777 QBB458777 QKX458777 QUT458777 REP458777 ROL458777 RYH458777 SID458777 SRZ458777 TBV458777 TLR458777 TVN458777 UFJ458777 UPF458777 UZB458777 VIX458777 VST458777 WCP458777 WML458777 WWH458777 Z524313 JV524313 TR524313 ADN524313 ANJ524313 AXF524313 BHB524313 BQX524313 CAT524313 CKP524313 CUL524313 DEH524313 DOD524313 DXZ524313 EHV524313 ERR524313 FBN524313 FLJ524313 FVF524313 GFB524313 GOX524313 GYT524313 HIP524313 HSL524313 ICH524313 IMD524313 IVZ524313 JFV524313 JPR524313 JZN524313 KJJ524313 KTF524313 LDB524313 LMX524313 LWT524313 MGP524313 MQL524313 NAH524313 NKD524313 NTZ524313 ODV524313 ONR524313 OXN524313 PHJ524313 PRF524313 QBB524313 QKX524313 QUT524313 REP524313 ROL524313 RYH524313 SID524313 SRZ524313 TBV524313 TLR524313 TVN524313 UFJ524313 UPF524313 UZB524313 VIX524313 VST524313 WCP524313 WML524313 WWH524313 Z589849 JV589849 TR589849 ADN589849 ANJ589849 AXF589849 BHB589849 BQX589849 CAT589849 CKP589849 CUL589849 DEH589849 DOD589849 DXZ589849 EHV589849 ERR589849 FBN589849 FLJ589849 FVF589849 GFB589849 GOX589849 GYT589849 HIP589849 HSL589849 ICH589849 IMD589849 IVZ589849 JFV589849 JPR589849 JZN589849 KJJ589849 KTF589849 LDB589849 LMX589849 LWT589849 MGP589849 MQL589849 NAH589849 NKD589849 NTZ589849 ODV589849 ONR589849 OXN589849 PHJ589849 PRF589849 QBB589849 QKX589849 QUT589849 REP589849 ROL589849 RYH589849 SID589849 SRZ589849 TBV589849 TLR589849 TVN589849 UFJ589849 UPF589849 UZB589849 VIX589849 VST589849 WCP589849 WML589849 WWH589849 Z655385 JV655385 TR655385 ADN655385 ANJ655385 AXF655385 BHB655385 BQX655385 CAT655385 CKP655385 CUL655385 DEH655385 DOD655385 DXZ655385 EHV655385 ERR655385 FBN655385 FLJ655385 FVF655385 GFB655385 GOX655385 GYT655385 HIP655385 HSL655385 ICH655385 IMD655385 IVZ655385 JFV655385 JPR655385 JZN655385 KJJ655385 KTF655385 LDB655385 LMX655385 LWT655385 MGP655385 MQL655385 NAH655385 NKD655385 NTZ655385 ODV655385 ONR655385 OXN655385 PHJ655385 PRF655385 QBB655385 QKX655385 QUT655385 REP655385 ROL655385 RYH655385 SID655385 SRZ655385 TBV655385 TLR655385 TVN655385 UFJ655385 UPF655385 UZB655385 VIX655385 VST655385 WCP655385 WML655385 WWH655385 Z720921 JV720921 TR720921 ADN720921 ANJ720921 AXF720921 BHB720921 BQX720921 CAT720921 CKP720921 CUL720921 DEH720921 DOD720921 DXZ720921 EHV720921 ERR720921 FBN720921 FLJ720921 FVF720921 GFB720921 GOX720921 GYT720921 HIP720921 HSL720921 ICH720921 IMD720921 IVZ720921 JFV720921 JPR720921 JZN720921 KJJ720921 KTF720921 LDB720921 LMX720921 LWT720921 MGP720921 MQL720921 NAH720921 NKD720921 NTZ720921 ODV720921 ONR720921 OXN720921 PHJ720921 PRF720921 QBB720921 QKX720921 QUT720921 REP720921 ROL720921 RYH720921 SID720921 SRZ720921 TBV720921 TLR720921 TVN720921 UFJ720921 UPF720921 UZB720921 VIX720921 VST720921 WCP720921 WML720921 WWH720921 Z786457 JV786457 TR786457 ADN786457 ANJ786457 AXF786457 BHB786457 BQX786457 CAT786457 CKP786457 CUL786457 DEH786457 DOD786457 DXZ786457 EHV786457 ERR786457 FBN786457 FLJ786457 FVF786457 GFB786457 GOX786457 GYT786457 HIP786457 HSL786457 ICH786457 IMD786457 IVZ786457 JFV786457 JPR786457 JZN786457 KJJ786457 KTF786457 LDB786457 LMX786457 LWT786457 MGP786457 MQL786457 NAH786457 NKD786457 NTZ786457 ODV786457 ONR786457 OXN786457 PHJ786457 PRF786457 QBB786457 QKX786457 QUT786457 REP786457 ROL786457 RYH786457 SID786457 SRZ786457 TBV786457 TLR786457 TVN786457 UFJ786457 UPF786457 UZB786457 VIX786457 VST786457 WCP786457 WML786457 WWH786457 Z851993 JV851993 TR851993 ADN851993 ANJ851993 AXF851993 BHB851993 BQX851993 CAT851993 CKP851993 CUL851993 DEH851993 DOD851993 DXZ851993 EHV851993 ERR851993 FBN851993 FLJ851993 FVF851993 GFB851993 GOX851993 GYT851993 HIP851993 HSL851993 ICH851993 IMD851993 IVZ851993 JFV851993 JPR851993 JZN851993 KJJ851993 KTF851993 LDB851993 LMX851993 LWT851993 MGP851993 MQL851993 NAH851993 NKD851993 NTZ851993 ODV851993 ONR851993 OXN851993 PHJ851993 PRF851993 QBB851993 QKX851993 QUT851993 REP851993 ROL851993 RYH851993 SID851993 SRZ851993 TBV851993 TLR851993 TVN851993 UFJ851993 UPF851993 UZB851993 VIX851993 VST851993 WCP851993 WML851993 WWH851993 Z917529 JV917529 TR917529 ADN917529 ANJ917529 AXF917529 BHB917529 BQX917529 CAT917529 CKP917529 CUL917529 DEH917529 DOD917529 DXZ917529 EHV917529 ERR917529 FBN917529 FLJ917529 FVF917529 GFB917529 GOX917529 GYT917529 HIP917529 HSL917529 ICH917529 IMD917529 IVZ917529 JFV917529 JPR917529 JZN917529 KJJ917529 KTF917529 LDB917529 LMX917529 LWT917529 MGP917529 MQL917529 NAH917529 NKD917529 NTZ917529 ODV917529 ONR917529 OXN917529 PHJ917529 PRF917529 QBB917529 QKX917529 QUT917529 REP917529 ROL917529 RYH917529 SID917529 SRZ917529 TBV917529 TLR917529 TVN917529 UFJ917529 UPF917529 UZB917529 VIX917529 VST917529 WCP917529 WML917529 WWH917529 Z983065 JV983065 TR983065 ADN983065 ANJ983065 AXF983065 BHB983065 BQX983065 CAT983065 CKP983065 CUL983065 DEH983065 DOD983065 DXZ983065 EHV983065 ERR983065 FBN983065 FLJ983065 FVF983065 GFB983065 GOX983065 GYT983065 HIP983065 HSL983065 ICH983065 IMD983065 IVZ983065 JFV983065 JPR983065 JZN983065 KJJ983065 KTF983065 LDB983065 LMX983065 LWT983065 MGP983065 MQL983065 NAH983065 NKD983065 NTZ983065 ODV983065 ONR983065 OXN983065 PHJ983065 PRF983065 QBB983065 QKX983065 QUT983065 REP983065 ROL983065 RYH983065 SID983065 SRZ983065 TBV983065 TLR983065 TVN983065 UFJ983065 UPF983065 UZB983065 VIX983065 VST983065 WCP983065 WML983065 WWH983065 AB25 JX25 TT25 ADP25 ANL25 AXH25 BHD25 BQZ25 CAV25 CKR25 CUN25 DEJ25 DOF25 DYB25 EHX25 ERT25 FBP25 FLL25 FVH25 GFD25 GOZ25 GYV25 HIR25 HSN25 ICJ25 IMF25 IWB25 JFX25 JPT25 JZP25 KJL25 KTH25 LDD25 LMZ25 LWV25 MGR25 MQN25 NAJ25 NKF25 NUB25 ODX25 ONT25 OXP25 PHL25 PRH25 QBD25 QKZ25 QUV25 RER25 RON25 RYJ25 SIF25 SSB25 TBX25 TLT25 TVP25 UFL25 UPH25 UZD25 VIZ25 VSV25 WCR25 WMN25 WWJ25 AB65561 JX65561 TT65561 ADP65561 ANL65561 AXH65561 BHD65561 BQZ65561 CAV65561 CKR65561 CUN65561 DEJ65561 DOF65561 DYB65561 EHX65561 ERT65561 FBP65561 FLL65561 FVH65561 GFD65561 GOZ65561 GYV65561 HIR65561 HSN65561 ICJ65561 IMF65561 IWB65561 JFX65561 JPT65561 JZP65561 KJL65561 KTH65561 LDD65561 LMZ65561 LWV65561 MGR65561 MQN65561 NAJ65561 NKF65561 NUB65561 ODX65561 ONT65561 OXP65561 PHL65561 PRH65561 QBD65561 QKZ65561 QUV65561 RER65561 RON65561 RYJ65561 SIF65561 SSB65561 TBX65561 TLT65561 TVP65561 UFL65561 UPH65561 UZD65561 VIZ65561 VSV65561 WCR65561 WMN65561 WWJ65561 AB131097 JX131097 TT131097 ADP131097 ANL131097 AXH131097 BHD131097 BQZ131097 CAV131097 CKR131097 CUN131097 DEJ131097 DOF131097 DYB131097 EHX131097 ERT131097 FBP131097 FLL131097 FVH131097 GFD131097 GOZ131097 GYV131097 HIR131097 HSN131097 ICJ131097 IMF131097 IWB131097 JFX131097 JPT131097 JZP131097 KJL131097 KTH131097 LDD131097 LMZ131097 LWV131097 MGR131097 MQN131097 NAJ131097 NKF131097 NUB131097 ODX131097 ONT131097 OXP131097 PHL131097 PRH131097 QBD131097 QKZ131097 QUV131097 RER131097 RON131097 RYJ131097 SIF131097 SSB131097 TBX131097 TLT131097 TVP131097 UFL131097 UPH131097 UZD131097 VIZ131097 VSV131097 WCR131097 WMN131097 WWJ131097 AB196633 JX196633 TT196633 ADP196633 ANL196633 AXH196633 BHD196633 BQZ196633 CAV196633 CKR196633 CUN196633 DEJ196633 DOF196633 DYB196633 EHX196633 ERT196633 FBP196633 FLL196633 FVH196633 GFD196633 GOZ196633 GYV196633 HIR196633 HSN196633 ICJ196633 IMF196633 IWB196633 JFX196633 JPT196633 JZP196633 KJL196633 KTH196633 LDD196633 LMZ196633 LWV196633 MGR196633 MQN196633 NAJ196633 NKF196633 NUB196633 ODX196633 ONT196633 OXP196633 PHL196633 PRH196633 QBD196633 QKZ196633 QUV196633 RER196633 RON196633 RYJ196633 SIF196633 SSB196633 TBX196633 TLT196633 TVP196633 UFL196633 UPH196633 UZD196633 VIZ196633 VSV196633 WCR196633 WMN196633 WWJ196633 AB262169 JX262169 TT262169 ADP262169 ANL262169 AXH262169 BHD262169 BQZ262169 CAV262169 CKR262169 CUN262169 DEJ262169 DOF262169 DYB262169 EHX262169 ERT262169 FBP262169 FLL262169 FVH262169 GFD262169 GOZ262169 GYV262169 HIR262169 HSN262169 ICJ262169 IMF262169 IWB262169 JFX262169 JPT262169 JZP262169 KJL262169 KTH262169 LDD262169 LMZ262169 LWV262169 MGR262169 MQN262169 NAJ262169 NKF262169 NUB262169 ODX262169 ONT262169 OXP262169 PHL262169 PRH262169 QBD262169 QKZ262169 QUV262169 RER262169 RON262169 RYJ262169 SIF262169 SSB262169 TBX262169 TLT262169 TVP262169 UFL262169 UPH262169 UZD262169 VIZ262169 VSV262169 WCR262169 WMN262169 WWJ262169 AB327705 JX327705 TT327705 ADP327705 ANL327705 AXH327705 BHD327705 BQZ327705 CAV327705 CKR327705 CUN327705 DEJ327705 DOF327705 DYB327705 EHX327705 ERT327705 FBP327705 FLL327705 FVH327705 GFD327705 GOZ327705 GYV327705 HIR327705 HSN327705 ICJ327705 IMF327705 IWB327705 JFX327705 JPT327705 JZP327705 KJL327705 KTH327705 LDD327705 LMZ327705 LWV327705 MGR327705 MQN327705 NAJ327705 NKF327705 NUB327705 ODX327705 ONT327705 OXP327705 PHL327705 PRH327705 QBD327705 QKZ327705 QUV327705 RER327705 RON327705 RYJ327705 SIF327705 SSB327705 TBX327705 TLT327705 TVP327705 UFL327705 UPH327705 UZD327705 VIZ327705 VSV327705 WCR327705 WMN327705 WWJ327705 AB393241 JX393241 TT393241 ADP393241 ANL393241 AXH393241 BHD393241 BQZ393241 CAV393241 CKR393241 CUN393241 DEJ393241 DOF393241 DYB393241 EHX393241 ERT393241 FBP393241 FLL393241 FVH393241 GFD393241 GOZ393241 GYV393241 HIR393241 HSN393241 ICJ393241 IMF393241 IWB393241 JFX393241 JPT393241 JZP393241 KJL393241 KTH393241 LDD393241 LMZ393241 LWV393241 MGR393241 MQN393241 NAJ393241 NKF393241 NUB393241 ODX393241 ONT393241 OXP393241 PHL393241 PRH393241 QBD393241 QKZ393241 QUV393241 RER393241 RON393241 RYJ393241 SIF393241 SSB393241 TBX393241 TLT393241 TVP393241 UFL393241 UPH393241 UZD393241 VIZ393241 VSV393241 WCR393241 WMN393241 WWJ393241 AB458777 JX458777 TT458777 ADP458777 ANL458777 AXH458777 BHD458777 BQZ458777 CAV458777 CKR458777 CUN458777 DEJ458777 DOF458777 DYB458777 EHX458777 ERT458777 FBP458777 FLL458777 FVH458777 GFD458777 GOZ458777 GYV458777 HIR458777 HSN458777 ICJ458777 IMF458777 IWB458777 JFX458777 JPT458777 JZP458777 KJL458777 KTH458777 LDD458777 LMZ458777 LWV458777 MGR458777 MQN458777 NAJ458777 NKF458777 NUB458777 ODX458777 ONT458777 OXP458777 PHL458777 PRH458777 QBD458777 QKZ458777 QUV458777 RER458777 RON458777 RYJ458777 SIF458777 SSB458777 TBX458777 TLT458777 TVP458777 UFL458777 UPH458777 UZD458777 VIZ458777 VSV458777 WCR458777 WMN458777 WWJ458777 AB524313 JX524313 TT524313 ADP524313 ANL524313 AXH524313 BHD524313 BQZ524313 CAV524313 CKR524313 CUN524313 DEJ524313 DOF524313 DYB524313 EHX524313 ERT524313 FBP524313 FLL524313 FVH524313 GFD524313 GOZ524313 GYV524313 HIR524313 HSN524313 ICJ524313 IMF524313 IWB524313 JFX524313 JPT524313 JZP524313 KJL524313 KTH524313 LDD524313 LMZ524313 LWV524313 MGR524313 MQN524313 NAJ524313 NKF524313 NUB524313 ODX524313 ONT524313 OXP524313 PHL524313 PRH524313 QBD524313 QKZ524313 QUV524313 RER524313 RON524313 RYJ524313 SIF524313 SSB524313 TBX524313 TLT524313 TVP524313 UFL524313 UPH524313 UZD524313 VIZ524313 VSV524313 WCR524313 WMN524313 WWJ524313 AB589849 JX589849 TT589849 ADP589849 ANL589849 AXH589849 BHD589849 BQZ589849 CAV589849 CKR589849 CUN589849 DEJ589849 DOF589849 DYB589849 EHX589849 ERT589849 FBP589849 FLL589849 FVH589849 GFD589849 GOZ589849 GYV589849 HIR589849 HSN589849 ICJ589849 IMF589849 IWB589849 JFX589849 JPT589849 JZP589849 KJL589849 KTH589849 LDD589849 LMZ589849 LWV589849 MGR589849 MQN589849 NAJ589849 NKF589849 NUB589849 ODX589849 ONT589849 OXP589849 PHL589849 PRH589849 QBD589849 QKZ589849 QUV589849 RER589849 RON589849 RYJ589849 SIF589849 SSB589849 TBX589849 TLT589849 TVP589849 UFL589849 UPH589849 UZD589849 VIZ589849 VSV589849 WCR589849 WMN589849 WWJ589849 AB655385 JX655385 TT655385 ADP655385 ANL655385 AXH655385 BHD655385 BQZ655385 CAV655385 CKR655385 CUN655385 DEJ655385 DOF655385 DYB655385 EHX655385 ERT655385 FBP655385 FLL655385 FVH655385 GFD655385 GOZ655385 GYV655385 HIR655385 HSN655385 ICJ655385 IMF655385 IWB655385 JFX655385 JPT655385 JZP655385 KJL655385 KTH655385 LDD655385 LMZ655385 LWV655385 MGR655385 MQN655385 NAJ655385 NKF655385 NUB655385 ODX655385 ONT655385 OXP655385 PHL655385 PRH655385 QBD655385 QKZ655385 QUV655385 RER655385 RON655385 RYJ655385 SIF655385 SSB655385 TBX655385 TLT655385 TVP655385 UFL655385 UPH655385 UZD655385 VIZ655385 VSV655385 WCR655385 WMN655385 WWJ655385 AB720921 JX720921 TT720921 ADP720921 ANL720921 AXH720921 BHD720921 BQZ720921 CAV720921 CKR720921 CUN720921 DEJ720921 DOF720921 DYB720921 EHX720921 ERT720921 FBP720921 FLL720921 FVH720921 GFD720921 GOZ720921 GYV720921 HIR720921 HSN720921 ICJ720921 IMF720921 IWB720921 JFX720921 JPT720921 JZP720921 KJL720921 KTH720921 LDD720921 LMZ720921 LWV720921 MGR720921 MQN720921 NAJ720921 NKF720921 NUB720921 ODX720921 ONT720921 OXP720921 PHL720921 PRH720921 QBD720921 QKZ720921 QUV720921 RER720921 RON720921 RYJ720921 SIF720921 SSB720921 TBX720921 TLT720921 TVP720921 UFL720921 UPH720921 UZD720921 VIZ720921 VSV720921 WCR720921 WMN720921 WWJ720921 AB786457 JX786457 TT786457 ADP786457 ANL786457 AXH786457 BHD786457 BQZ786457 CAV786457 CKR786457 CUN786457 DEJ786457 DOF786457 DYB786457 EHX786457 ERT786457 FBP786457 FLL786457 FVH786457 GFD786457 GOZ786457 GYV786457 HIR786457 HSN786457 ICJ786457 IMF786457 IWB786457 JFX786457 JPT786457 JZP786457 KJL786457 KTH786457 LDD786457 LMZ786457 LWV786457 MGR786457 MQN786457 NAJ786457 NKF786457 NUB786457 ODX786457 ONT786457 OXP786457 PHL786457 PRH786457 QBD786457 QKZ786457 QUV786457 RER786457 RON786457 RYJ786457 SIF786457 SSB786457 TBX786457 TLT786457 TVP786457 UFL786457 UPH786457 UZD786457 VIZ786457 VSV786457 WCR786457 WMN786457 WWJ786457 AB851993 JX851993 TT851993 ADP851993 ANL851993 AXH851993 BHD851993 BQZ851993 CAV851993 CKR851993 CUN851993 DEJ851993 DOF851993 DYB851993 EHX851993 ERT851993 FBP851993 FLL851993 FVH851993 GFD851993 GOZ851993 GYV851993 HIR851993 HSN851993 ICJ851993 IMF851993 IWB851993 JFX851993 JPT851993 JZP851993 KJL851993 KTH851993 LDD851993 LMZ851993 LWV851993 MGR851993 MQN851993 NAJ851993 NKF851993 NUB851993 ODX851993 ONT851993 OXP851993 PHL851993 PRH851993 QBD851993 QKZ851993 QUV851993 RER851993 RON851993 RYJ851993 SIF851993 SSB851993 TBX851993 TLT851993 TVP851993 UFL851993 UPH851993 UZD851993 VIZ851993 VSV851993 WCR851993 WMN851993 WWJ851993 AB917529 JX917529 TT917529 ADP917529 ANL917529 AXH917529 BHD917529 BQZ917529 CAV917529 CKR917529 CUN917529 DEJ917529 DOF917529 DYB917529 EHX917529 ERT917529 FBP917529 FLL917529 FVH917529 GFD917529 GOZ917529 GYV917529 HIR917529 HSN917529 ICJ917529 IMF917529 IWB917529 JFX917529 JPT917529 JZP917529 KJL917529 KTH917529 LDD917529 LMZ917529 LWV917529 MGR917529 MQN917529 NAJ917529 NKF917529 NUB917529 ODX917529 ONT917529 OXP917529 PHL917529 PRH917529 QBD917529 QKZ917529 QUV917529 RER917529 RON917529 RYJ917529 SIF917529 SSB917529 TBX917529 TLT917529 TVP917529 UFL917529 UPH917529 UZD917529 VIZ917529 VSV917529 WCR917529 WMN917529 WWJ917529 AB983065 JX983065 TT983065 ADP983065 ANL983065 AXH983065 BHD983065 BQZ983065 CAV983065 CKR983065 CUN983065 DEJ983065 DOF983065 DYB983065 EHX983065 ERT983065 FBP983065 FLL983065 FVH983065 GFD983065 GOZ983065 GYV983065 HIR983065 HSN983065 ICJ983065 IMF983065 IWB983065 JFX983065 JPT983065 JZP983065 KJL983065 KTH983065 LDD983065 LMZ983065 LWV983065 MGR983065 MQN983065 NAJ983065 NKF983065 NUB983065 ODX983065 ONT983065 OXP983065 PHL983065 PRH983065 QBD983065 QKZ983065 QUV983065 RER983065 RON983065 RYJ983065 SIF983065 SSB983065 TBX983065 TLT983065 TVP983065 UFL983065 UPH983065 UZD983065 VIZ983065 VSV983065 WCR983065 WMN983065 WWJ983065 D27:F27 IZ27:JB27 SV27:SX27 ACR27:ACT27 AMN27:AMP27 AWJ27:AWL27 BGF27:BGH27 BQB27:BQD27 BZX27:BZZ27 CJT27:CJV27 CTP27:CTR27 DDL27:DDN27 DNH27:DNJ27 DXD27:DXF27 EGZ27:EHB27 EQV27:EQX27 FAR27:FAT27 FKN27:FKP27 FUJ27:FUL27 GEF27:GEH27 GOB27:GOD27 GXX27:GXZ27 HHT27:HHV27 HRP27:HRR27 IBL27:IBN27 ILH27:ILJ27 IVD27:IVF27 JEZ27:JFB27 JOV27:JOX27 JYR27:JYT27 KIN27:KIP27 KSJ27:KSL27 LCF27:LCH27 LMB27:LMD27 LVX27:LVZ27 MFT27:MFV27 MPP27:MPR27 MZL27:MZN27 NJH27:NJJ27 NTD27:NTF27 OCZ27:ODB27 OMV27:OMX27 OWR27:OWT27 PGN27:PGP27 PQJ27:PQL27 QAF27:QAH27 QKB27:QKD27 QTX27:QTZ27 RDT27:RDV27 RNP27:RNR27 RXL27:RXN27 SHH27:SHJ27 SRD27:SRF27 TAZ27:TBB27 TKV27:TKX27 TUR27:TUT27 UEN27:UEP27 UOJ27:UOL27 UYF27:UYH27 VIB27:VID27 VRX27:VRZ27 WBT27:WBV27 WLP27:WLR27 WVL27:WVN27 D65563:F65563 IZ65563:JB65563 SV65563:SX65563 ACR65563:ACT65563 AMN65563:AMP65563 AWJ65563:AWL65563 BGF65563:BGH65563 BQB65563:BQD65563 BZX65563:BZZ65563 CJT65563:CJV65563 CTP65563:CTR65563 DDL65563:DDN65563 DNH65563:DNJ65563 DXD65563:DXF65563 EGZ65563:EHB65563 EQV65563:EQX65563 FAR65563:FAT65563 FKN65563:FKP65563 FUJ65563:FUL65563 GEF65563:GEH65563 GOB65563:GOD65563 GXX65563:GXZ65563 HHT65563:HHV65563 HRP65563:HRR65563 IBL65563:IBN65563 ILH65563:ILJ65563 IVD65563:IVF65563 JEZ65563:JFB65563 JOV65563:JOX65563 JYR65563:JYT65563 KIN65563:KIP65563 KSJ65563:KSL65563 LCF65563:LCH65563 LMB65563:LMD65563 LVX65563:LVZ65563 MFT65563:MFV65563 MPP65563:MPR65563 MZL65563:MZN65563 NJH65563:NJJ65563 NTD65563:NTF65563 OCZ65563:ODB65563 OMV65563:OMX65563 OWR65563:OWT65563 PGN65563:PGP65563 PQJ65563:PQL65563 QAF65563:QAH65563 QKB65563:QKD65563 QTX65563:QTZ65563 RDT65563:RDV65563 RNP65563:RNR65563 RXL65563:RXN65563 SHH65563:SHJ65563 SRD65563:SRF65563 TAZ65563:TBB65563 TKV65563:TKX65563 TUR65563:TUT65563 UEN65563:UEP65563 UOJ65563:UOL65563 UYF65563:UYH65563 VIB65563:VID65563 VRX65563:VRZ65563 WBT65563:WBV65563 WLP65563:WLR65563 WVL65563:WVN65563 D131099:F131099 IZ131099:JB131099 SV131099:SX131099 ACR131099:ACT131099 AMN131099:AMP131099 AWJ131099:AWL131099 BGF131099:BGH131099 BQB131099:BQD131099 BZX131099:BZZ131099 CJT131099:CJV131099 CTP131099:CTR131099 DDL131099:DDN131099 DNH131099:DNJ131099 DXD131099:DXF131099 EGZ131099:EHB131099 EQV131099:EQX131099 FAR131099:FAT131099 FKN131099:FKP131099 FUJ131099:FUL131099 GEF131099:GEH131099 GOB131099:GOD131099 GXX131099:GXZ131099 HHT131099:HHV131099 HRP131099:HRR131099 IBL131099:IBN131099 ILH131099:ILJ131099 IVD131099:IVF131099 JEZ131099:JFB131099 JOV131099:JOX131099 JYR131099:JYT131099 KIN131099:KIP131099 KSJ131099:KSL131099 LCF131099:LCH131099 LMB131099:LMD131099 LVX131099:LVZ131099 MFT131099:MFV131099 MPP131099:MPR131099 MZL131099:MZN131099 NJH131099:NJJ131099 NTD131099:NTF131099 OCZ131099:ODB131099 OMV131099:OMX131099 OWR131099:OWT131099 PGN131099:PGP131099 PQJ131099:PQL131099 QAF131099:QAH131099 QKB131099:QKD131099 QTX131099:QTZ131099 RDT131099:RDV131099 RNP131099:RNR131099 RXL131099:RXN131099 SHH131099:SHJ131099 SRD131099:SRF131099 TAZ131099:TBB131099 TKV131099:TKX131099 TUR131099:TUT131099 UEN131099:UEP131099 UOJ131099:UOL131099 UYF131099:UYH131099 VIB131099:VID131099 VRX131099:VRZ131099 WBT131099:WBV131099 WLP131099:WLR131099 WVL131099:WVN131099 D196635:F196635 IZ196635:JB196635 SV196635:SX196635 ACR196635:ACT196635 AMN196635:AMP196635 AWJ196635:AWL196635 BGF196635:BGH196635 BQB196635:BQD196635 BZX196635:BZZ196635 CJT196635:CJV196635 CTP196635:CTR196635 DDL196635:DDN196635 DNH196635:DNJ196635 DXD196635:DXF196635 EGZ196635:EHB196635 EQV196635:EQX196635 FAR196635:FAT196635 FKN196635:FKP196635 FUJ196635:FUL196635 GEF196635:GEH196635 GOB196635:GOD196635 GXX196635:GXZ196635 HHT196635:HHV196635 HRP196635:HRR196635 IBL196635:IBN196635 ILH196635:ILJ196635 IVD196635:IVF196635 JEZ196635:JFB196635 JOV196635:JOX196635 JYR196635:JYT196635 KIN196635:KIP196635 KSJ196635:KSL196635 LCF196635:LCH196635 LMB196635:LMD196635 LVX196635:LVZ196635 MFT196635:MFV196635 MPP196635:MPR196635 MZL196635:MZN196635 NJH196635:NJJ196635 NTD196635:NTF196635 OCZ196635:ODB196635 OMV196635:OMX196635 OWR196635:OWT196635 PGN196635:PGP196635 PQJ196635:PQL196635 QAF196635:QAH196635 QKB196635:QKD196635 QTX196635:QTZ196635 RDT196635:RDV196635 RNP196635:RNR196635 RXL196635:RXN196635 SHH196635:SHJ196635 SRD196635:SRF196635 TAZ196635:TBB196635 TKV196635:TKX196635 TUR196635:TUT196635 UEN196635:UEP196635 UOJ196635:UOL196635 UYF196635:UYH196635 VIB196635:VID196635 VRX196635:VRZ196635 WBT196635:WBV196635 WLP196635:WLR196635 WVL196635:WVN196635 D262171:F262171 IZ262171:JB262171 SV262171:SX262171 ACR262171:ACT262171 AMN262171:AMP262171 AWJ262171:AWL262171 BGF262171:BGH262171 BQB262171:BQD262171 BZX262171:BZZ262171 CJT262171:CJV262171 CTP262171:CTR262171 DDL262171:DDN262171 DNH262171:DNJ262171 DXD262171:DXF262171 EGZ262171:EHB262171 EQV262171:EQX262171 FAR262171:FAT262171 FKN262171:FKP262171 FUJ262171:FUL262171 GEF262171:GEH262171 GOB262171:GOD262171 GXX262171:GXZ262171 HHT262171:HHV262171 HRP262171:HRR262171 IBL262171:IBN262171 ILH262171:ILJ262171 IVD262171:IVF262171 JEZ262171:JFB262171 JOV262171:JOX262171 JYR262171:JYT262171 KIN262171:KIP262171 KSJ262171:KSL262171 LCF262171:LCH262171 LMB262171:LMD262171 LVX262171:LVZ262171 MFT262171:MFV262171 MPP262171:MPR262171 MZL262171:MZN262171 NJH262171:NJJ262171 NTD262171:NTF262171 OCZ262171:ODB262171 OMV262171:OMX262171 OWR262171:OWT262171 PGN262171:PGP262171 PQJ262171:PQL262171 QAF262171:QAH262171 QKB262171:QKD262171 QTX262171:QTZ262171 RDT262171:RDV262171 RNP262171:RNR262171 RXL262171:RXN262171 SHH262171:SHJ262171 SRD262171:SRF262171 TAZ262171:TBB262171 TKV262171:TKX262171 TUR262171:TUT262171 UEN262171:UEP262171 UOJ262171:UOL262171 UYF262171:UYH262171 VIB262171:VID262171 VRX262171:VRZ262171 WBT262171:WBV262171 WLP262171:WLR262171 WVL262171:WVN262171 D327707:F327707 IZ327707:JB327707 SV327707:SX327707 ACR327707:ACT327707 AMN327707:AMP327707 AWJ327707:AWL327707 BGF327707:BGH327707 BQB327707:BQD327707 BZX327707:BZZ327707 CJT327707:CJV327707 CTP327707:CTR327707 DDL327707:DDN327707 DNH327707:DNJ327707 DXD327707:DXF327707 EGZ327707:EHB327707 EQV327707:EQX327707 FAR327707:FAT327707 FKN327707:FKP327707 FUJ327707:FUL327707 GEF327707:GEH327707 GOB327707:GOD327707 GXX327707:GXZ327707 HHT327707:HHV327707 HRP327707:HRR327707 IBL327707:IBN327707 ILH327707:ILJ327707 IVD327707:IVF327707 JEZ327707:JFB327707 JOV327707:JOX327707 JYR327707:JYT327707 KIN327707:KIP327707 KSJ327707:KSL327707 LCF327707:LCH327707 LMB327707:LMD327707 LVX327707:LVZ327707 MFT327707:MFV327707 MPP327707:MPR327707 MZL327707:MZN327707 NJH327707:NJJ327707 NTD327707:NTF327707 OCZ327707:ODB327707 OMV327707:OMX327707 OWR327707:OWT327707 PGN327707:PGP327707 PQJ327707:PQL327707 QAF327707:QAH327707 QKB327707:QKD327707 QTX327707:QTZ327707 RDT327707:RDV327707 RNP327707:RNR327707 RXL327707:RXN327707 SHH327707:SHJ327707 SRD327707:SRF327707 TAZ327707:TBB327707 TKV327707:TKX327707 TUR327707:TUT327707 UEN327707:UEP327707 UOJ327707:UOL327707 UYF327707:UYH327707 VIB327707:VID327707 VRX327707:VRZ327707 WBT327707:WBV327707 WLP327707:WLR327707 WVL327707:WVN327707 D393243:F393243 IZ393243:JB393243 SV393243:SX393243 ACR393243:ACT393243 AMN393243:AMP393243 AWJ393243:AWL393243 BGF393243:BGH393243 BQB393243:BQD393243 BZX393243:BZZ393243 CJT393243:CJV393243 CTP393243:CTR393243 DDL393243:DDN393243 DNH393243:DNJ393243 DXD393243:DXF393243 EGZ393243:EHB393243 EQV393243:EQX393243 FAR393243:FAT393243 FKN393243:FKP393243 FUJ393243:FUL393243 GEF393243:GEH393243 GOB393243:GOD393243 GXX393243:GXZ393243 HHT393243:HHV393243 HRP393243:HRR393243 IBL393243:IBN393243 ILH393243:ILJ393243 IVD393243:IVF393243 JEZ393243:JFB393243 JOV393243:JOX393243 JYR393243:JYT393243 KIN393243:KIP393243 KSJ393243:KSL393243 LCF393243:LCH393243 LMB393243:LMD393243 LVX393243:LVZ393243 MFT393243:MFV393243 MPP393243:MPR393243 MZL393243:MZN393243 NJH393243:NJJ393243 NTD393243:NTF393243 OCZ393243:ODB393243 OMV393243:OMX393243 OWR393243:OWT393243 PGN393243:PGP393243 PQJ393243:PQL393243 QAF393243:QAH393243 QKB393243:QKD393243 QTX393243:QTZ393243 RDT393243:RDV393243 RNP393243:RNR393243 RXL393243:RXN393243 SHH393243:SHJ393243 SRD393243:SRF393243 TAZ393243:TBB393243 TKV393243:TKX393243 TUR393243:TUT393243 UEN393243:UEP393243 UOJ393243:UOL393243 UYF393243:UYH393243 VIB393243:VID393243 VRX393243:VRZ393243 WBT393243:WBV393243 WLP393243:WLR393243 WVL393243:WVN393243 D458779:F458779 IZ458779:JB458779 SV458779:SX458779 ACR458779:ACT458779 AMN458779:AMP458779 AWJ458779:AWL458779 BGF458779:BGH458779 BQB458779:BQD458779 BZX458779:BZZ458779 CJT458779:CJV458779 CTP458779:CTR458779 DDL458779:DDN458779 DNH458779:DNJ458779 DXD458779:DXF458779 EGZ458779:EHB458779 EQV458779:EQX458779 FAR458779:FAT458779 FKN458779:FKP458779 FUJ458779:FUL458779 GEF458779:GEH458779 GOB458779:GOD458779 GXX458779:GXZ458779 HHT458779:HHV458779 HRP458779:HRR458779 IBL458779:IBN458779 ILH458779:ILJ458779 IVD458779:IVF458779 JEZ458779:JFB458779 JOV458779:JOX458779 JYR458779:JYT458779 KIN458779:KIP458779 KSJ458779:KSL458779 LCF458779:LCH458779 LMB458779:LMD458779 LVX458779:LVZ458779 MFT458779:MFV458779 MPP458779:MPR458779 MZL458779:MZN458779 NJH458779:NJJ458779 NTD458779:NTF458779 OCZ458779:ODB458779 OMV458779:OMX458779 OWR458779:OWT458779 PGN458779:PGP458779 PQJ458779:PQL458779 QAF458779:QAH458779 QKB458779:QKD458779 QTX458779:QTZ458779 RDT458779:RDV458779 RNP458779:RNR458779 RXL458779:RXN458779 SHH458779:SHJ458779 SRD458779:SRF458779 TAZ458779:TBB458779 TKV458779:TKX458779 TUR458779:TUT458779 UEN458779:UEP458779 UOJ458779:UOL458779 UYF458779:UYH458779 VIB458779:VID458779 VRX458779:VRZ458779 WBT458779:WBV458779 WLP458779:WLR458779 WVL458779:WVN458779 D524315:F524315 IZ524315:JB524315 SV524315:SX524315 ACR524315:ACT524315 AMN524315:AMP524315 AWJ524315:AWL524315 BGF524315:BGH524315 BQB524315:BQD524315 BZX524315:BZZ524315 CJT524315:CJV524315 CTP524315:CTR524315 DDL524315:DDN524315 DNH524315:DNJ524315 DXD524315:DXF524315 EGZ524315:EHB524315 EQV524315:EQX524315 FAR524315:FAT524315 FKN524315:FKP524315 FUJ524315:FUL524315 GEF524315:GEH524315 GOB524315:GOD524315 GXX524315:GXZ524315 HHT524315:HHV524315 HRP524315:HRR524315 IBL524315:IBN524315 ILH524315:ILJ524315 IVD524315:IVF524315 JEZ524315:JFB524315 JOV524315:JOX524315 JYR524315:JYT524315 KIN524315:KIP524315 KSJ524315:KSL524315 LCF524315:LCH524315 LMB524315:LMD524315 LVX524315:LVZ524315 MFT524315:MFV524315 MPP524315:MPR524315 MZL524315:MZN524315 NJH524315:NJJ524315 NTD524315:NTF524315 OCZ524315:ODB524315 OMV524315:OMX524315 OWR524315:OWT524315 PGN524315:PGP524315 PQJ524315:PQL524315 QAF524315:QAH524315 QKB524315:QKD524315 QTX524315:QTZ524315 RDT524315:RDV524315 RNP524315:RNR524315 RXL524315:RXN524315 SHH524315:SHJ524315 SRD524315:SRF524315 TAZ524315:TBB524315 TKV524315:TKX524315 TUR524315:TUT524315 UEN524315:UEP524315 UOJ524315:UOL524315 UYF524315:UYH524315 VIB524315:VID524315 VRX524315:VRZ524315 WBT524315:WBV524315 WLP524315:WLR524315 WVL524315:WVN524315 D589851:F589851 IZ589851:JB589851 SV589851:SX589851 ACR589851:ACT589851 AMN589851:AMP589851 AWJ589851:AWL589851 BGF589851:BGH589851 BQB589851:BQD589851 BZX589851:BZZ589851 CJT589851:CJV589851 CTP589851:CTR589851 DDL589851:DDN589851 DNH589851:DNJ589851 DXD589851:DXF589851 EGZ589851:EHB589851 EQV589851:EQX589851 FAR589851:FAT589851 FKN589851:FKP589851 FUJ589851:FUL589851 GEF589851:GEH589851 GOB589851:GOD589851 GXX589851:GXZ589851 HHT589851:HHV589851 HRP589851:HRR589851 IBL589851:IBN589851 ILH589851:ILJ589851 IVD589851:IVF589851 JEZ589851:JFB589851 JOV589851:JOX589851 JYR589851:JYT589851 KIN589851:KIP589851 KSJ589851:KSL589851 LCF589851:LCH589851 LMB589851:LMD589851 LVX589851:LVZ589851 MFT589851:MFV589851 MPP589851:MPR589851 MZL589851:MZN589851 NJH589851:NJJ589851 NTD589851:NTF589851 OCZ589851:ODB589851 OMV589851:OMX589851 OWR589851:OWT589851 PGN589851:PGP589851 PQJ589851:PQL589851 QAF589851:QAH589851 QKB589851:QKD589851 QTX589851:QTZ589851 RDT589851:RDV589851 RNP589851:RNR589851 RXL589851:RXN589851 SHH589851:SHJ589851 SRD589851:SRF589851 TAZ589851:TBB589851 TKV589851:TKX589851 TUR589851:TUT589851 UEN589851:UEP589851 UOJ589851:UOL589851 UYF589851:UYH589851 VIB589851:VID589851 VRX589851:VRZ589851 WBT589851:WBV589851 WLP589851:WLR589851 WVL589851:WVN589851 D655387:F655387 IZ655387:JB655387 SV655387:SX655387 ACR655387:ACT655387 AMN655387:AMP655387 AWJ655387:AWL655387 BGF655387:BGH655387 BQB655387:BQD655387 BZX655387:BZZ655387 CJT655387:CJV655387 CTP655387:CTR655387 DDL655387:DDN655387 DNH655387:DNJ655387 DXD655387:DXF655387 EGZ655387:EHB655387 EQV655387:EQX655387 FAR655387:FAT655387 FKN655387:FKP655387 FUJ655387:FUL655387 GEF655387:GEH655387 GOB655387:GOD655387 GXX655387:GXZ655387 HHT655387:HHV655387 HRP655387:HRR655387 IBL655387:IBN655387 ILH655387:ILJ655387 IVD655387:IVF655387 JEZ655387:JFB655387 JOV655387:JOX655387 JYR655387:JYT655387 KIN655387:KIP655387 KSJ655387:KSL655387 LCF655387:LCH655387 LMB655387:LMD655387 LVX655387:LVZ655387 MFT655387:MFV655387 MPP655387:MPR655387 MZL655387:MZN655387 NJH655387:NJJ655387 NTD655387:NTF655387 OCZ655387:ODB655387 OMV655387:OMX655387 OWR655387:OWT655387 PGN655387:PGP655387 PQJ655387:PQL655387 QAF655387:QAH655387 QKB655387:QKD655387 QTX655387:QTZ655387 RDT655387:RDV655387 RNP655387:RNR655387 RXL655387:RXN655387 SHH655387:SHJ655387 SRD655387:SRF655387 TAZ655387:TBB655387 TKV655387:TKX655387 TUR655387:TUT655387 UEN655387:UEP655387 UOJ655387:UOL655387 UYF655387:UYH655387 VIB655387:VID655387 VRX655387:VRZ655387 WBT655387:WBV655387 WLP655387:WLR655387 WVL655387:WVN655387 D720923:F720923 IZ720923:JB720923 SV720923:SX720923 ACR720923:ACT720923 AMN720923:AMP720923 AWJ720923:AWL720923 BGF720923:BGH720923 BQB720923:BQD720923 BZX720923:BZZ720923 CJT720923:CJV720923 CTP720923:CTR720923 DDL720923:DDN720923 DNH720923:DNJ720923 DXD720923:DXF720923 EGZ720923:EHB720923 EQV720923:EQX720923 FAR720923:FAT720923 FKN720923:FKP720923 FUJ720923:FUL720923 GEF720923:GEH720923 GOB720923:GOD720923 GXX720923:GXZ720923 HHT720923:HHV720923 HRP720923:HRR720923 IBL720923:IBN720923 ILH720923:ILJ720923 IVD720923:IVF720923 JEZ720923:JFB720923 JOV720923:JOX720923 JYR720923:JYT720923 KIN720923:KIP720923 KSJ720923:KSL720923 LCF720923:LCH720923 LMB720923:LMD720923 LVX720923:LVZ720923 MFT720923:MFV720923 MPP720923:MPR720923 MZL720923:MZN720923 NJH720923:NJJ720923 NTD720923:NTF720923 OCZ720923:ODB720923 OMV720923:OMX720923 OWR720923:OWT720923 PGN720923:PGP720923 PQJ720923:PQL720923 QAF720923:QAH720923 QKB720923:QKD720923 QTX720923:QTZ720923 RDT720923:RDV720923 RNP720923:RNR720923 RXL720923:RXN720923 SHH720923:SHJ720923 SRD720923:SRF720923 TAZ720923:TBB720923 TKV720923:TKX720923 TUR720923:TUT720923 UEN720923:UEP720923 UOJ720923:UOL720923 UYF720923:UYH720923 VIB720923:VID720923 VRX720923:VRZ720923 WBT720923:WBV720923 WLP720923:WLR720923 WVL720923:WVN720923 D786459:F786459 IZ786459:JB786459 SV786459:SX786459 ACR786459:ACT786459 AMN786459:AMP786459 AWJ786459:AWL786459 BGF786459:BGH786459 BQB786459:BQD786459 BZX786459:BZZ786459 CJT786459:CJV786459 CTP786459:CTR786459 DDL786459:DDN786459 DNH786459:DNJ786459 DXD786459:DXF786459 EGZ786459:EHB786459 EQV786459:EQX786459 FAR786459:FAT786459 FKN786459:FKP786459 FUJ786459:FUL786459 GEF786459:GEH786459 GOB786459:GOD786459 GXX786459:GXZ786459 HHT786459:HHV786459 HRP786459:HRR786459 IBL786459:IBN786459 ILH786459:ILJ786459 IVD786459:IVF786459 JEZ786459:JFB786459 JOV786459:JOX786459 JYR786459:JYT786459 KIN786459:KIP786459 KSJ786459:KSL786459 LCF786459:LCH786459 LMB786459:LMD786459 LVX786459:LVZ786459 MFT786459:MFV786459 MPP786459:MPR786459 MZL786459:MZN786459 NJH786459:NJJ786459 NTD786459:NTF786459 OCZ786459:ODB786459 OMV786459:OMX786459 OWR786459:OWT786459 PGN786459:PGP786459 PQJ786459:PQL786459 QAF786459:QAH786459 QKB786459:QKD786459 QTX786459:QTZ786459 RDT786459:RDV786459 RNP786459:RNR786459 RXL786459:RXN786459 SHH786459:SHJ786459 SRD786459:SRF786459 TAZ786459:TBB786459 TKV786459:TKX786459 TUR786459:TUT786459 UEN786459:UEP786459 UOJ786459:UOL786459 UYF786459:UYH786459 VIB786459:VID786459 VRX786459:VRZ786459 WBT786459:WBV786459 WLP786459:WLR786459 WVL786459:WVN786459 D851995:F851995 IZ851995:JB851995 SV851995:SX851995 ACR851995:ACT851995 AMN851995:AMP851995 AWJ851995:AWL851995 BGF851995:BGH851995 BQB851995:BQD851995 BZX851995:BZZ851995 CJT851995:CJV851995 CTP851995:CTR851995 DDL851995:DDN851995 DNH851995:DNJ851995 DXD851995:DXF851995 EGZ851995:EHB851995 EQV851995:EQX851995 FAR851995:FAT851995 FKN851995:FKP851995 FUJ851995:FUL851995 GEF851995:GEH851995 GOB851995:GOD851995 GXX851995:GXZ851995 HHT851995:HHV851995 HRP851995:HRR851995 IBL851995:IBN851995 ILH851995:ILJ851995 IVD851995:IVF851995 JEZ851995:JFB851995 JOV851995:JOX851995 JYR851995:JYT851995 KIN851995:KIP851995 KSJ851995:KSL851995 LCF851995:LCH851995 LMB851995:LMD851995 LVX851995:LVZ851995 MFT851995:MFV851995 MPP851995:MPR851995 MZL851995:MZN851995 NJH851995:NJJ851995 NTD851995:NTF851995 OCZ851995:ODB851995 OMV851995:OMX851995 OWR851995:OWT851995 PGN851995:PGP851995 PQJ851995:PQL851995 QAF851995:QAH851995 QKB851995:QKD851995 QTX851995:QTZ851995 RDT851995:RDV851995 RNP851995:RNR851995 RXL851995:RXN851995 SHH851995:SHJ851995 SRD851995:SRF851995 TAZ851995:TBB851995 TKV851995:TKX851995 TUR851995:TUT851995 UEN851995:UEP851995 UOJ851995:UOL851995 UYF851995:UYH851995 VIB851995:VID851995 VRX851995:VRZ851995 WBT851995:WBV851995 WLP851995:WLR851995 WVL851995:WVN851995 D917531:F917531 IZ917531:JB917531 SV917531:SX917531 ACR917531:ACT917531 AMN917531:AMP917531 AWJ917531:AWL917531 BGF917531:BGH917531 BQB917531:BQD917531 BZX917531:BZZ917531 CJT917531:CJV917531 CTP917531:CTR917531 DDL917531:DDN917531 DNH917531:DNJ917531 DXD917531:DXF917531 EGZ917531:EHB917531 EQV917531:EQX917531 FAR917531:FAT917531 FKN917531:FKP917531 FUJ917531:FUL917531 GEF917531:GEH917531 GOB917531:GOD917531 GXX917531:GXZ917531 HHT917531:HHV917531 HRP917531:HRR917531 IBL917531:IBN917531 ILH917531:ILJ917531 IVD917531:IVF917531 JEZ917531:JFB917531 JOV917531:JOX917531 JYR917531:JYT917531 KIN917531:KIP917531 KSJ917531:KSL917531 LCF917531:LCH917531 LMB917531:LMD917531 LVX917531:LVZ917531 MFT917531:MFV917531 MPP917531:MPR917531 MZL917531:MZN917531 NJH917531:NJJ917531 NTD917531:NTF917531 OCZ917531:ODB917531 OMV917531:OMX917531 OWR917531:OWT917531 PGN917531:PGP917531 PQJ917531:PQL917531 QAF917531:QAH917531 QKB917531:QKD917531 QTX917531:QTZ917531 RDT917531:RDV917531 RNP917531:RNR917531 RXL917531:RXN917531 SHH917531:SHJ917531 SRD917531:SRF917531 TAZ917531:TBB917531 TKV917531:TKX917531 TUR917531:TUT917531 UEN917531:UEP917531 UOJ917531:UOL917531 UYF917531:UYH917531 VIB917531:VID917531 VRX917531:VRZ917531 WBT917531:WBV917531 WLP917531:WLR917531 WVL917531:WVN917531 D983067:F983067 IZ983067:JB983067 SV983067:SX983067 ACR983067:ACT983067 AMN983067:AMP983067 AWJ983067:AWL983067 BGF983067:BGH983067 BQB983067:BQD983067 BZX983067:BZZ983067 CJT983067:CJV983067 CTP983067:CTR983067 DDL983067:DDN983067 DNH983067:DNJ983067 DXD983067:DXF983067 EGZ983067:EHB983067 EQV983067:EQX983067 FAR983067:FAT983067 FKN983067:FKP983067 FUJ983067:FUL983067 GEF983067:GEH983067 GOB983067:GOD983067 GXX983067:GXZ983067 HHT983067:HHV983067 HRP983067:HRR983067 IBL983067:IBN983067 ILH983067:ILJ983067 IVD983067:IVF983067 JEZ983067:JFB983067 JOV983067:JOX983067 JYR983067:JYT983067 KIN983067:KIP983067 KSJ983067:KSL983067 LCF983067:LCH983067 LMB983067:LMD983067 LVX983067:LVZ983067 MFT983067:MFV983067 MPP983067:MPR983067 MZL983067:MZN983067 NJH983067:NJJ983067 NTD983067:NTF983067 OCZ983067:ODB983067 OMV983067:OMX983067 OWR983067:OWT983067 PGN983067:PGP983067 PQJ983067:PQL983067 QAF983067:QAH983067 QKB983067:QKD983067 QTX983067:QTZ983067 RDT983067:RDV983067 RNP983067:RNR983067 RXL983067:RXN983067 SHH983067:SHJ983067 SRD983067:SRF983067 TAZ983067:TBB983067 TKV983067:TKX983067 TUR983067:TUT983067 UEN983067:UEP983067 UOJ983067:UOL983067 UYF983067:UYH983067 VIB983067:VID983067 VRX983067:VRZ983067 WBT983067:WBV983067 WLP983067:WLR983067 WVL983067:WVN983067 H27:J27 JD27:JF27 SZ27:TB27 ACV27:ACX27 AMR27:AMT27 AWN27:AWP27 BGJ27:BGL27 BQF27:BQH27 CAB27:CAD27 CJX27:CJZ27 CTT27:CTV27 DDP27:DDR27 DNL27:DNN27 DXH27:DXJ27 EHD27:EHF27 EQZ27:ERB27 FAV27:FAX27 FKR27:FKT27 FUN27:FUP27 GEJ27:GEL27 GOF27:GOH27 GYB27:GYD27 HHX27:HHZ27 HRT27:HRV27 IBP27:IBR27 ILL27:ILN27 IVH27:IVJ27 JFD27:JFF27 JOZ27:JPB27 JYV27:JYX27 KIR27:KIT27 KSN27:KSP27 LCJ27:LCL27 LMF27:LMH27 LWB27:LWD27 MFX27:MFZ27 MPT27:MPV27 MZP27:MZR27 NJL27:NJN27 NTH27:NTJ27 ODD27:ODF27 OMZ27:ONB27 OWV27:OWX27 PGR27:PGT27 PQN27:PQP27 QAJ27:QAL27 QKF27:QKH27 QUB27:QUD27 RDX27:RDZ27 RNT27:RNV27 RXP27:RXR27 SHL27:SHN27 SRH27:SRJ27 TBD27:TBF27 TKZ27:TLB27 TUV27:TUX27 UER27:UET27 UON27:UOP27 UYJ27:UYL27 VIF27:VIH27 VSB27:VSD27 WBX27:WBZ27 WLT27:WLV27 WVP27:WVR27 H65563:J65563 JD65563:JF65563 SZ65563:TB65563 ACV65563:ACX65563 AMR65563:AMT65563 AWN65563:AWP65563 BGJ65563:BGL65563 BQF65563:BQH65563 CAB65563:CAD65563 CJX65563:CJZ65563 CTT65563:CTV65563 DDP65563:DDR65563 DNL65563:DNN65563 DXH65563:DXJ65563 EHD65563:EHF65563 EQZ65563:ERB65563 FAV65563:FAX65563 FKR65563:FKT65563 FUN65563:FUP65563 GEJ65563:GEL65563 GOF65563:GOH65563 GYB65563:GYD65563 HHX65563:HHZ65563 HRT65563:HRV65563 IBP65563:IBR65563 ILL65563:ILN65563 IVH65563:IVJ65563 JFD65563:JFF65563 JOZ65563:JPB65563 JYV65563:JYX65563 KIR65563:KIT65563 KSN65563:KSP65563 LCJ65563:LCL65563 LMF65563:LMH65563 LWB65563:LWD65563 MFX65563:MFZ65563 MPT65563:MPV65563 MZP65563:MZR65563 NJL65563:NJN65563 NTH65563:NTJ65563 ODD65563:ODF65563 OMZ65563:ONB65563 OWV65563:OWX65563 PGR65563:PGT65563 PQN65563:PQP65563 QAJ65563:QAL65563 QKF65563:QKH65563 QUB65563:QUD65563 RDX65563:RDZ65563 RNT65563:RNV65563 RXP65563:RXR65563 SHL65563:SHN65563 SRH65563:SRJ65563 TBD65563:TBF65563 TKZ65563:TLB65563 TUV65563:TUX65563 UER65563:UET65563 UON65563:UOP65563 UYJ65563:UYL65563 VIF65563:VIH65563 VSB65563:VSD65563 WBX65563:WBZ65563 WLT65563:WLV65563 WVP65563:WVR65563 H131099:J131099 JD131099:JF131099 SZ131099:TB131099 ACV131099:ACX131099 AMR131099:AMT131099 AWN131099:AWP131099 BGJ131099:BGL131099 BQF131099:BQH131099 CAB131099:CAD131099 CJX131099:CJZ131099 CTT131099:CTV131099 DDP131099:DDR131099 DNL131099:DNN131099 DXH131099:DXJ131099 EHD131099:EHF131099 EQZ131099:ERB131099 FAV131099:FAX131099 FKR131099:FKT131099 FUN131099:FUP131099 GEJ131099:GEL131099 GOF131099:GOH131099 GYB131099:GYD131099 HHX131099:HHZ131099 HRT131099:HRV131099 IBP131099:IBR131099 ILL131099:ILN131099 IVH131099:IVJ131099 JFD131099:JFF131099 JOZ131099:JPB131099 JYV131099:JYX131099 KIR131099:KIT131099 KSN131099:KSP131099 LCJ131099:LCL131099 LMF131099:LMH131099 LWB131099:LWD131099 MFX131099:MFZ131099 MPT131099:MPV131099 MZP131099:MZR131099 NJL131099:NJN131099 NTH131099:NTJ131099 ODD131099:ODF131099 OMZ131099:ONB131099 OWV131099:OWX131099 PGR131099:PGT131099 PQN131099:PQP131099 QAJ131099:QAL131099 QKF131099:QKH131099 QUB131099:QUD131099 RDX131099:RDZ131099 RNT131099:RNV131099 RXP131099:RXR131099 SHL131099:SHN131099 SRH131099:SRJ131099 TBD131099:TBF131099 TKZ131099:TLB131099 TUV131099:TUX131099 UER131099:UET131099 UON131099:UOP131099 UYJ131099:UYL131099 VIF131099:VIH131099 VSB131099:VSD131099 WBX131099:WBZ131099 WLT131099:WLV131099 WVP131099:WVR131099 H196635:J196635 JD196635:JF196635 SZ196635:TB196635 ACV196635:ACX196635 AMR196635:AMT196635 AWN196635:AWP196635 BGJ196635:BGL196635 BQF196635:BQH196635 CAB196635:CAD196635 CJX196635:CJZ196635 CTT196635:CTV196635 DDP196635:DDR196635 DNL196635:DNN196635 DXH196635:DXJ196635 EHD196635:EHF196635 EQZ196635:ERB196635 FAV196635:FAX196635 FKR196635:FKT196635 FUN196635:FUP196635 GEJ196635:GEL196635 GOF196635:GOH196635 GYB196635:GYD196635 HHX196635:HHZ196635 HRT196635:HRV196635 IBP196635:IBR196635 ILL196635:ILN196635 IVH196635:IVJ196635 JFD196635:JFF196635 JOZ196635:JPB196635 JYV196635:JYX196635 KIR196635:KIT196635 KSN196635:KSP196635 LCJ196635:LCL196635 LMF196635:LMH196635 LWB196635:LWD196635 MFX196635:MFZ196635 MPT196635:MPV196635 MZP196635:MZR196635 NJL196635:NJN196635 NTH196635:NTJ196635 ODD196635:ODF196635 OMZ196635:ONB196635 OWV196635:OWX196635 PGR196635:PGT196635 PQN196635:PQP196635 QAJ196635:QAL196635 QKF196635:QKH196635 QUB196635:QUD196635 RDX196635:RDZ196635 RNT196635:RNV196635 RXP196635:RXR196635 SHL196635:SHN196635 SRH196635:SRJ196635 TBD196635:TBF196635 TKZ196635:TLB196635 TUV196635:TUX196635 UER196635:UET196635 UON196635:UOP196635 UYJ196635:UYL196635 VIF196635:VIH196635 VSB196635:VSD196635 WBX196635:WBZ196635 WLT196635:WLV196635 WVP196635:WVR196635 H262171:J262171 JD262171:JF262171 SZ262171:TB262171 ACV262171:ACX262171 AMR262171:AMT262171 AWN262171:AWP262171 BGJ262171:BGL262171 BQF262171:BQH262171 CAB262171:CAD262171 CJX262171:CJZ262171 CTT262171:CTV262171 DDP262171:DDR262171 DNL262171:DNN262171 DXH262171:DXJ262171 EHD262171:EHF262171 EQZ262171:ERB262171 FAV262171:FAX262171 FKR262171:FKT262171 FUN262171:FUP262171 GEJ262171:GEL262171 GOF262171:GOH262171 GYB262171:GYD262171 HHX262171:HHZ262171 HRT262171:HRV262171 IBP262171:IBR262171 ILL262171:ILN262171 IVH262171:IVJ262171 JFD262171:JFF262171 JOZ262171:JPB262171 JYV262171:JYX262171 KIR262171:KIT262171 KSN262171:KSP262171 LCJ262171:LCL262171 LMF262171:LMH262171 LWB262171:LWD262171 MFX262171:MFZ262171 MPT262171:MPV262171 MZP262171:MZR262171 NJL262171:NJN262171 NTH262171:NTJ262171 ODD262171:ODF262171 OMZ262171:ONB262171 OWV262171:OWX262171 PGR262171:PGT262171 PQN262171:PQP262171 QAJ262171:QAL262171 QKF262171:QKH262171 QUB262171:QUD262171 RDX262171:RDZ262171 RNT262171:RNV262171 RXP262171:RXR262171 SHL262171:SHN262171 SRH262171:SRJ262171 TBD262171:TBF262171 TKZ262171:TLB262171 TUV262171:TUX262171 UER262171:UET262171 UON262171:UOP262171 UYJ262171:UYL262171 VIF262171:VIH262171 VSB262171:VSD262171 WBX262171:WBZ262171 WLT262171:WLV262171 WVP262171:WVR262171 H327707:J327707 JD327707:JF327707 SZ327707:TB327707 ACV327707:ACX327707 AMR327707:AMT327707 AWN327707:AWP327707 BGJ327707:BGL327707 BQF327707:BQH327707 CAB327707:CAD327707 CJX327707:CJZ327707 CTT327707:CTV327707 DDP327707:DDR327707 DNL327707:DNN327707 DXH327707:DXJ327707 EHD327707:EHF327707 EQZ327707:ERB327707 FAV327707:FAX327707 FKR327707:FKT327707 FUN327707:FUP327707 GEJ327707:GEL327707 GOF327707:GOH327707 GYB327707:GYD327707 HHX327707:HHZ327707 HRT327707:HRV327707 IBP327707:IBR327707 ILL327707:ILN327707 IVH327707:IVJ327707 JFD327707:JFF327707 JOZ327707:JPB327707 JYV327707:JYX327707 KIR327707:KIT327707 KSN327707:KSP327707 LCJ327707:LCL327707 LMF327707:LMH327707 LWB327707:LWD327707 MFX327707:MFZ327707 MPT327707:MPV327707 MZP327707:MZR327707 NJL327707:NJN327707 NTH327707:NTJ327707 ODD327707:ODF327707 OMZ327707:ONB327707 OWV327707:OWX327707 PGR327707:PGT327707 PQN327707:PQP327707 QAJ327707:QAL327707 QKF327707:QKH327707 QUB327707:QUD327707 RDX327707:RDZ327707 RNT327707:RNV327707 RXP327707:RXR327707 SHL327707:SHN327707 SRH327707:SRJ327707 TBD327707:TBF327707 TKZ327707:TLB327707 TUV327707:TUX327707 UER327707:UET327707 UON327707:UOP327707 UYJ327707:UYL327707 VIF327707:VIH327707 VSB327707:VSD327707 WBX327707:WBZ327707 WLT327707:WLV327707 WVP327707:WVR327707 H393243:J393243 JD393243:JF393243 SZ393243:TB393243 ACV393243:ACX393243 AMR393243:AMT393243 AWN393243:AWP393243 BGJ393243:BGL393243 BQF393243:BQH393243 CAB393243:CAD393243 CJX393243:CJZ393243 CTT393243:CTV393243 DDP393243:DDR393243 DNL393243:DNN393243 DXH393243:DXJ393243 EHD393243:EHF393243 EQZ393243:ERB393243 FAV393243:FAX393243 FKR393243:FKT393243 FUN393243:FUP393243 GEJ393243:GEL393243 GOF393243:GOH393243 GYB393243:GYD393243 HHX393243:HHZ393243 HRT393243:HRV393243 IBP393243:IBR393243 ILL393243:ILN393243 IVH393243:IVJ393243 JFD393243:JFF393243 JOZ393243:JPB393243 JYV393243:JYX393243 KIR393243:KIT393243 KSN393243:KSP393243 LCJ393243:LCL393243 LMF393243:LMH393243 LWB393243:LWD393243 MFX393243:MFZ393243 MPT393243:MPV393243 MZP393243:MZR393243 NJL393243:NJN393243 NTH393243:NTJ393243 ODD393243:ODF393243 OMZ393243:ONB393243 OWV393243:OWX393243 PGR393243:PGT393243 PQN393243:PQP393243 QAJ393243:QAL393243 QKF393243:QKH393243 QUB393243:QUD393243 RDX393243:RDZ393243 RNT393243:RNV393243 RXP393243:RXR393243 SHL393243:SHN393243 SRH393243:SRJ393243 TBD393243:TBF393243 TKZ393243:TLB393243 TUV393243:TUX393243 UER393243:UET393243 UON393243:UOP393243 UYJ393243:UYL393243 VIF393243:VIH393243 VSB393243:VSD393243 WBX393243:WBZ393243 WLT393243:WLV393243 WVP393243:WVR393243 H458779:J458779 JD458779:JF458779 SZ458779:TB458779 ACV458779:ACX458779 AMR458779:AMT458779 AWN458779:AWP458779 BGJ458779:BGL458779 BQF458779:BQH458779 CAB458779:CAD458779 CJX458779:CJZ458779 CTT458779:CTV458779 DDP458779:DDR458779 DNL458779:DNN458779 DXH458779:DXJ458779 EHD458779:EHF458779 EQZ458779:ERB458779 FAV458779:FAX458779 FKR458779:FKT458779 FUN458779:FUP458779 GEJ458779:GEL458779 GOF458779:GOH458779 GYB458779:GYD458779 HHX458779:HHZ458779 HRT458779:HRV458779 IBP458779:IBR458779 ILL458779:ILN458779 IVH458779:IVJ458779 JFD458779:JFF458779 JOZ458779:JPB458779 JYV458779:JYX458779 KIR458779:KIT458779 KSN458779:KSP458779 LCJ458779:LCL458779 LMF458779:LMH458779 LWB458779:LWD458779 MFX458779:MFZ458779 MPT458779:MPV458779 MZP458779:MZR458779 NJL458779:NJN458779 NTH458779:NTJ458779 ODD458779:ODF458779 OMZ458779:ONB458779 OWV458779:OWX458779 PGR458779:PGT458779 PQN458779:PQP458779 QAJ458779:QAL458779 QKF458779:QKH458779 QUB458779:QUD458779 RDX458779:RDZ458779 RNT458779:RNV458779 RXP458779:RXR458779 SHL458779:SHN458779 SRH458779:SRJ458779 TBD458779:TBF458779 TKZ458779:TLB458779 TUV458779:TUX458779 UER458779:UET458779 UON458779:UOP458779 UYJ458779:UYL458779 VIF458779:VIH458779 VSB458779:VSD458779 WBX458779:WBZ458779 WLT458779:WLV458779 WVP458779:WVR458779 H524315:J524315 JD524315:JF524315 SZ524315:TB524315 ACV524315:ACX524315 AMR524315:AMT524315 AWN524315:AWP524315 BGJ524315:BGL524315 BQF524315:BQH524315 CAB524315:CAD524315 CJX524315:CJZ524315 CTT524315:CTV524315 DDP524315:DDR524315 DNL524315:DNN524315 DXH524315:DXJ524315 EHD524315:EHF524315 EQZ524315:ERB524315 FAV524315:FAX524315 FKR524315:FKT524315 FUN524315:FUP524315 GEJ524315:GEL524315 GOF524315:GOH524315 GYB524315:GYD524315 HHX524315:HHZ524315 HRT524315:HRV524315 IBP524315:IBR524315 ILL524315:ILN524315 IVH524315:IVJ524315 JFD524315:JFF524315 JOZ524315:JPB524315 JYV524315:JYX524315 KIR524315:KIT524315 KSN524315:KSP524315 LCJ524315:LCL524315 LMF524315:LMH524315 LWB524315:LWD524315 MFX524315:MFZ524315 MPT524315:MPV524315 MZP524315:MZR524315 NJL524315:NJN524315 NTH524315:NTJ524315 ODD524315:ODF524315 OMZ524315:ONB524315 OWV524315:OWX524315 PGR524315:PGT524315 PQN524315:PQP524315 QAJ524315:QAL524315 QKF524315:QKH524315 QUB524315:QUD524315 RDX524315:RDZ524315 RNT524315:RNV524315 RXP524315:RXR524315 SHL524315:SHN524315 SRH524315:SRJ524315 TBD524315:TBF524315 TKZ524315:TLB524315 TUV524315:TUX524315 UER524315:UET524315 UON524315:UOP524315 UYJ524315:UYL524315 VIF524315:VIH524315 VSB524315:VSD524315 WBX524315:WBZ524315 WLT524315:WLV524315 WVP524315:WVR524315 H589851:J589851 JD589851:JF589851 SZ589851:TB589851 ACV589851:ACX589851 AMR589851:AMT589851 AWN589851:AWP589851 BGJ589851:BGL589851 BQF589851:BQH589851 CAB589851:CAD589851 CJX589851:CJZ589851 CTT589851:CTV589851 DDP589851:DDR589851 DNL589851:DNN589851 DXH589851:DXJ589851 EHD589851:EHF589851 EQZ589851:ERB589851 FAV589851:FAX589851 FKR589851:FKT589851 FUN589851:FUP589851 GEJ589851:GEL589851 GOF589851:GOH589851 GYB589851:GYD589851 HHX589851:HHZ589851 HRT589851:HRV589851 IBP589851:IBR589851 ILL589851:ILN589851 IVH589851:IVJ589851 JFD589851:JFF589851 JOZ589851:JPB589851 JYV589851:JYX589851 KIR589851:KIT589851 KSN589851:KSP589851 LCJ589851:LCL589851 LMF589851:LMH589851 LWB589851:LWD589851 MFX589851:MFZ589851 MPT589851:MPV589851 MZP589851:MZR589851 NJL589851:NJN589851 NTH589851:NTJ589851 ODD589851:ODF589851 OMZ589851:ONB589851 OWV589851:OWX589851 PGR589851:PGT589851 PQN589851:PQP589851 QAJ589851:QAL589851 QKF589851:QKH589851 QUB589851:QUD589851 RDX589851:RDZ589851 RNT589851:RNV589851 RXP589851:RXR589851 SHL589851:SHN589851 SRH589851:SRJ589851 TBD589851:TBF589851 TKZ589851:TLB589851 TUV589851:TUX589851 UER589851:UET589851 UON589851:UOP589851 UYJ589851:UYL589851 VIF589851:VIH589851 VSB589851:VSD589851 WBX589851:WBZ589851 WLT589851:WLV589851 WVP589851:WVR589851 H655387:J655387 JD655387:JF655387 SZ655387:TB655387 ACV655387:ACX655387 AMR655387:AMT655387 AWN655387:AWP655387 BGJ655387:BGL655387 BQF655387:BQH655387 CAB655387:CAD655387 CJX655387:CJZ655387 CTT655387:CTV655387 DDP655387:DDR655387 DNL655387:DNN655387 DXH655387:DXJ655387 EHD655387:EHF655387 EQZ655387:ERB655387 FAV655387:FAX655387 FKR655387:FKT655387 FUN655387:FUP655387 GEJ655387:GEL655387 GOF655387:GOH655387 GYB655387:GYD655387 HHX655387:HHZ655387 HRT655387:HRV655387 IBP655387:IBR655387 ILL655387:ILN655387 IVH655387:IVJ655387 JFD655387:JFF655387 JOZ655387:JPB655387 JYV655387:JYX655387 KIR655387:KIT655387 KSN655387:KSP655387 LCJ655387:LCL655387 LMF655387:LMH655387 LWB655387:LWD655387 MFX655387:MFZ655387 MPT655387:MPV655387 MZP655387:MZR655387 NJL655387:NJN655387 NTH655387:NTJ655387 ODD655387:ODF655387 OMZ655387:ONB655387 OWV655387:OWX655387 PGR655387:PGT655387 PQN655387:PQP655387 QAJ655387:QAL655387 QKF655387:QKH655387 QUB655387:QUD655387 RDX655387:RDZ655387 RNT655387:RNV655387 RXP655387:RXR655387 SHL655387:SHN655387 SRH655387:SRJ655387 TBD655387:TBF655387 TKZ655387:TLB655387 TUV655387:TUX655387 UER655387:UET655387 UON655387:UOP655387 UYJ655387:UYL655387 VIF655387:VIH655387 VSB655387:VSD655387 WBX655387:WBZ655387 WLT655387:WLV655387 WVP655387:WVR655387 H720923:J720923 JD720923:JF720923 SZ720923:TB720923 ACV720923:ACX720923 AMR720923:AMT720923 AWN720923:AWP720923 BGJ720923:BGL720923 BQF720923:BQH720923 CAB720923:CAD720923 CJX720923:CJZ720923 CTT720923:CTV720923 DDP720923:DDR720923 DNL720923:DNN720923 DXH720923:DXJ720923 EHD720923:EHF720923 EQZ720923:ERB720923 FAV720923:FAX720923 FKR720923:FKT720923 FUN720923:FUP720923 GEJ720923:GEL720923 GOF720923:GOH720923 GYB720923:GYD720923 HHX720923:HHZ720923 HRT720923:HRV720923 IBP720923:IBR720923 ILL720923:ILN720923 IVH720923:IVJ720923 JFD720923:JFF720923 JOZ720923:JPB720923 JYV720923:JYX720923 KIR720923:KIT720923 KSN720923:KSP720923 LCJ720923:LCL720923 LMF720923:LMH720923 LWB720923:LWD720923 MFX720923:MFZ720923 MPT720923:MPV720923 MZP720923:MZR720923 NJL720923:NJN720923 NTH720923:NTJ720923 ODD720923:ODF720923 OMZ720923:ONB720923 OWV720923:OWX720923 PGR720923:PGT720923 PQN720923:PQP720923 QAJ720923:QAL720923 QKF720923:QKH720923 QUB720923:QUD720923 RDX720923:RDZ720923 RNT720923:RNV720923 RXP720923:RXR720923 SHL720923:SHN720923 SRH720923:SRJ720923 TBD720923:TBF720923 TKZ720923:TLB720923 TUV720923:TUX720923 UER720923:UET720923 UON720923:UOP720923 UYJ720923:UYL720923 VIF720923:VIH720923 VSB720923:VSD720923 WBX720923:WBZ720923 WLT720923:WLV720923 WVP720923:WVR720923 H786459:J786459 JD786459:JF786459 SZ786459:TB786459 ACV786459:ACX786459 AMR786459:AMT786459 AWN786459:AWP786459 BGJ786459:BGL786459 BQF786459:BQH786459 CAB786459:CAD786459 CJX786459:CJZ786459 CTT786459:CTV786459 DDP786459:DDR786459 DNL786459:DNN786459 DXH786459:DXJ786459 EHD786459:EHF786459 EQZ786459:ERB786459 FAV786459:FAX786459 FKR786459:FKT786459 FUN786459:FUP786459 GEJ786459:GEL786459 GOF786459:GOH786459 GYB786459:GYD786459 HHX786459:HHZ786459 HRT786459:HRV786459 IBP786459:IBR786459 ILL786459:ILN786459 IVH786459:IVJ786459 JFD786459:JFF786459 JOZ786459:JPB786459 JYV786459:JYX786459 KIR786459:KIT786459 KSN786459:KSP786459 LCJ786459:LCL786459 LMF786459:LMH786459 LWB786459:LWD786459 MFX786459:MFZ786459 MPT786459:MPV786459 MZP786459:MZR786459 NJL786459:NJN786459 NTH786459:NTJ786459 ODD786459:ODF786459 OMZ786459:ONB786459 OWV786459:OWX786459 PGR786459:PGT786459 PQN786459:PQP786459 QAJ786459:QAL786459 QKF786459:QKH786459 QUB786459:QUD786459 RDX786459:RDZ786459 RNT786459:RNV786459 RXP786459:RXR786459 SHL786459:SHN786459 SRH786459:SRJ786459 TBD786459:TBF786459 TKZ786459:TLB786459 TUV786459:TUX786459 UER786459:UET786459 UON786459:UOP786459 UYJ786459:UYL786459 VIF786459:VIH786459 VSB786459:VSD786459 WBX786459:WBZ786459 WLT786459:WLV786459 WVP786459:WVR786459 H851995:J851995 JD851995:JF851995 SZ851995:TB851995 ACV851995:ACX851995 AMR851995:AMT851995 AWN851995:AWP851995 BGJ851995:BGL851995 BQF851995:BQH851995 CAB851995:CAD851995 CJX851995:CJZ851995 CTT851995:CTV851995 DDP851995:DDR851995 DNL851995:DNN851995 DXH851995:DXJ851995 EHD851995:EHF851995 EQZ851995:ERB851995 FAV851995:FAX851995 FKR851995:FKT851995 FUN851995:FUP851995 GEJ851995:GEL851995 GOF851995:GOH851995 GYB851995:GYD851995 HHX851995:HHZ851995 HRT851995:HRV851995 IBP851995:IBR851995 ILL851995:ILN851995 IVH851995:IVJ851995 JFD851995:JFF851995 JOZ851995:JPB851995 JYV851995:JYX851995 KIR851995:KIT851995 KSN851995:KSP851995 LCJ851995:LCL851995 LMF851995:LMH851995 LWB851995:LWD851995 MFX851995:MFZ851995 MPT851995:MPV851995 MZP851995:MZR851995 NJL851995:NJN851995 NTH851995:NTJ851995 ODD851995:ODF851995 OMZ851995:ONB851995 OWV851995:OWX851995 PGR851995:PGT851995 PQN851995:PQP851995 QAJ851995:QAL851995 QKF851995:QKH851995 QUB851995:QUD851995 RDX851995:RDZ851995 RNT851995:RNV851995 RXP851995:RXR851995 SHL851995:SHN851995 SRH851995:SRJ851995 TBD851995:TBF851995 TKZ851995:TLB851995 TUV851995:TUX851995 UER851995:UET851995 UON851995:UOP851995 UYJ851995:UYL851995 VIF851995:VIH851995 VSB851995:VSD851995 WBX851995:WBZ851995 WLT851995:WLV851995 WVP851995:WVR851995 H917531:J917531 JD917531:JF917531 SZ917531:TB917531 ACV917531:ACX917531 AMR917531:AMT917531 AWN917531:AWP917531 BGJ917531:BGL917531 BQF917531:BQH917531 CAB917531:CAD917531 CJX917531:CJZ917531 CTT917531:CTV917531 DDP917531:DDR917531 DNL917531:DNN917531 DXH917531:DXJ917531 EHD917531:EHF917531 EQZ917531:ERB917531 FAV917531:FAX917531 FKR917531:FKT917531 FUN917531:FUP917531 GEJ917531:GEL917531 GOF917531:GOH917531 GYB917531:GYD917531 HHX917531:HHZ917531 HRT917531:HRV917531 IBP917531:IBR917531 ILL917531:ILN917531 IVH917531:IVJ917531 JFD917531:JFF917531 JOZ917531:JPB917531 JYV917531:JYX917531 KIR917531:KIT917531 KSN917531:KSP917531 LCJ917531:LCL917531 LMF917531:LMH917531 LWB917531:LWD917531 MFX917531:MFZ917531 MPT917531:MPV917531 MZP917531:MZR917531 NJL917531:NJN917531 NTH917531:NTJ917531 ODD917531:ODF917531 OMZ917531:ONB917531 OWV917531:OWX917531 PGR917531:PGT917531 PQN917531:PQP917531 QAJ917531:QAL917531 QKF917531:QKH917531 QUB917531:QUD917531 RDX917531:RDZ917531 RNT917531:RNV917531 RXP917531:RXR917531 SHL917531:SHN917531 SRH917531:SRJ917531 TBD917531:TBF917531 TKZ917531:TLB917531 TUV917531:TUX917531 UER917531:UET917531 UON917531:UOP917531 UYJ917531:UYL917531 VIF917531:VIH917531 VSB917531:VSD917531 WBX917531:WBZ917531 WLT917531:WLV917531 WVP917531:WVR917531 H983067:J983067 JD983067:JF983067 SZ983067:TB983067 ACV983067:ACX983067 AMR983067:AMT983067 AWN983067:AWP983067 BGJ983067:BGL983067 BQF983067:BQH983067 CAB983067:CAD983067 CJX983067:CJZ983067 CTT983067:CTV983067 DDP983067:DDR983067 DNL983067:DNN983067 DXH983067:DXJ983067 EHD983067:EHF983067 EQZ983067:ERB983067 FAV983067:FAX983067 FKR983067:FKT983067 FUN983067:FUP983067 GEJ983067:GEL983067 GOF983067:GOH983067 GYB983067:GYD983067 HHX983067:HHZ983067 HRT983067:HRV983067 IBP983067:IBR983067 ILL983067:ILN983067 IVH983067:IVJ983067 JFD983067:JFF983067 JOZ983067:JPB983067 JYV983067:JYX983067 KIR983067:KIT983067 KSN983067:KSP983067 LCJ983067:LCL983067 LMF983067:LMH983067 LWB983067:LWD983067 MFX983067:MFZ983067 MPT983067:MPV983067 MZP983067:MZR983067 NJL983067:NJN983067 NTH983067:NTJ983067 ODD983067:ODF983067 OMZ983067:ONB983067 OWV983067:OWX983067 PGR983067:PGT983067 PQN983067:PQP983067 QAJ983067:QAL983067 QKF983067:QKH983067 QUB983067:QUD983067 RDX983067:RDZ983067 RNT983067:RNV983067 RXP983067:RXR983067 SHL983067:SHN983067 SRH983067:SRJ983067 TBD983067:TBF983067 TKZ983067:TLB983067 TUV983067:TUX983067 UER983067:UET983067 UON983067:UOP983067 UYJ983067:UYL983067 VIF983067:VIH983067 VSB983067:VSD983067 WBX983067:WBZ983067 WLT983067:WLV983067 WVP983067:WVR983067 L27:O27 JH27:JK27 TD27:TG27 ACZ27:ADC27 AMV27:AMY27 AWR27:AWU27 BGN27:BGQ27 BQJ27:BQM27 CAF27:CAI27 CKB27:CKE27 CTX27:CUA27 DDT27:DDW27 DNP27:DNS27 DXL27:DXO27 EHH27:EHK27 ERD27:ERG27 FAZ27:FBC27 FKV27:FKY27 FUR27:FUU27 GEN27:GEQ27 GOJ27:GOM27 GYF27:GYI27 HIB27:HIE27 HRX27:HSA27 IBT27:IBW27 ILP27:ILS27 IVL27:IVO27 JFH27:JFK27 JPD27:JPG27 JYZ27:JZC27 KIV27:KIY27 KSR27:KSU27 LCN27:LCQ27 LMJ27:LMM27 LWF27:LWI27 MGB27:MGE27 MPX27:MQA27 MZT27:MZW27 NJP27:NJS27 NTL27:NTO27 ODH27:ODK27 OND27:ONG27 OWZ27:OXC27 PGV27:PGY27 PQR27:PQU27 QAN27:QAQ27 QKJ27:QKM27 QUF27:QUI27 REB27:REE27 RNX27:ROA27 RXT27:RXW27 SHP27:SHS27 SRL27:SRO27 TBH27:TBK27 TLD27:TLG27 TUZ27:TVC27 UEV27:UEY27 UOR27:UOU27 UYN27:UYQ27 VIJ27:VIM27 VSF27:VSI27 WCB27:WCE27 WLX27:WMA27 WVT27:WVW27 L65563:O65563 JH65563:JK65563 TD65563:TG65563 ACZ65563:ADC65563 AMV65563:AMY65563 AWR65563:AWU65563 BGN65563:BGQ65563 BQJ65563:BQM65563 CAF65563:CAI65563 CKB65563:CKE65563 CTX65563:CUA65563 DDT65563:DDW65563 DNP65563:DNS65563 DXL65563:DXO65563 EHH65563:EHK65563 ERD65563:ERG65563 FAZ65563:FBC65563 FKV65563:FKY65563 FUR65563:FUU65563 GEN65563:GEQ65563 GOJ65563:GOM65563 GYF65563:GYI65563 HIB65563:HIE65563 HRX65563:HSA65563 IBT65563:IBW65563 ILP65563:ILS65563 IVL65563:IVO65563 JFH65563:JFK65563 JPD65563:JPG65563 JYZ65563:JZC65563 KIV65563:KIY65563 KSR65563:KSU65563 LCN65563:LCQ65563 LMJ65563:LMM65563 LWF65563:LWI65563 MGB65563:MGE65563 MPX65563:MQA65563 MZT65563:MZW65563 NJP65563:NJS65563 NTL65563:NTO65563 ODH65563:ODK65563 OND65563:ONG65563 OWZ65563:OXC65563 PGV65563:PGY65563 PQR65563:PQU65563 QAN65563:QAQ65563 QKJ65563:QKM65563 QUF65563:QUI65563 REB65563:REE65563 RNX65563:ROA65563 RXT65563:RXW65563 SHP65563:SHS65563 SRL65563:SRO65563 TBH65563:TBK65563 TLD65563:TLG65563 TUZ65563:TVC65563 UEV65563:UEY65563 UOR65563:UOU65563 UYN65563:UYQ65563 VIJ65563:VIM65563 VSF65563:VSI65563 WCB65563:WCE65563 WLX65563:WMA65563 WVT65563:WVW65563 L131099:O131099 JH131099:JK131099 TD131099:TG131099 ACZ131099:ADC131099 AMV131099:AMY131099 AWR131099:AWU131099 BGN131099:BGQ131099 BQJ131099:BQM131099 CAF131099:CAI131099 CKB131099:CKE131099 CTX131099:CUA131099 DDT131099:DDW131099 DNP131099:DNS131099 DXL131099:DXO131099 EHH131099:EHK131099 ERD131099:ERG131099 FAZ131099:FBC131099 FKV131099:FKY131099 FUR131099:FUU131099 GEN131099:GEQ131099 GOJ131099:GOM131099 GYF131099:GYI131099 HIB131099:HIE131099 HRX131099:HSA131099 IBT131099:IBW131099 ILP131099:ILS131099 IVL131099:IVO131099 JFH131099:JFK131099 JPD131099:JPG131099 JYZ131099:JZC131099 KIV131099:KIY131099 KSR131099:KSU131099 LCN131099:LCQ131099 LMJ131099:LMM131099 LWF131099:LWI131099 MGB131099:MGE131099 MPX131099:MQA131099 MZT131099:MZW131099 NJP131099:NJS131099 NTL131099:NTO131099 ODH131099:ODK131099 OND131099:ONG131099 OWZ131099:OXC131099 PGV131099:PGY131099 PQR131099:PQU131099 QAN131099:QAQ131099 QKJ131099:QKM131099 QUF131099:QUI131099 REB131099:REE131099 RNX131099:ROA131099 RXT131099:RXW131099 SHP131099:SHS131099 SRL131099:SRO131099 TBH131099:TBK131099 TLD131099:TLG131099 TUZ131099:TVC131099 UEV131099:UEY131099 UOR131099:UOU131099 UYN131099:UYQ131099 VIJ131099:VIM131099 VSF131099:VSI131099 WCB131099:WCE131099 WLX131099:WMA131099 WVT131099:WVW131099 L196635:O196635 JH196635:JK196635 TD196635:TG196635 ACZ196635:ADC196635 AMV196635:AMY196635 AWR196635:AWU196635 BGN196635:BGQ196635 BQJ196635:BQM196635 CAF196635:CAI196635 CKB196635:CKE196635 CTX196635:CUA196635 DDT196635:DDW196635 DNP196635:DNS196635 DXL196635:DXO196635 EHH196635:EHK196635 ERD196635:ERG196635 FAZ196635:FBC196635 FKV196635:FKY196635 FUR196635:FUU196635 GEN196635:GEQ196635 GOJ196635:GOM196635 GYF196635:GYI196635 HIB196635:HIE196635 HRX196635:HSA196635 IBT196635:IBW196635 ILP196635:ILS196635 IVL196635:IVO196635 JFH196635:JFK196635 JPD196635:JPG196635 JYZ196635:JZC196635 KIV196635:KIY196635 KSR196635:KSU196635 LCN196635:LCQ196635 LMJ196635:LMM196635 LWF196635:LWI196635 MGB196635:MGE196635 MPX196635:MQA196635 MZT196635:MZW196635 NJP196635:NJS196635 NTL196635:NTO196635 ODH196635:ODK196635 OND196635:ONG196635 OWZ196635:OXC196635 PGV196635:PGY196635 PQR196635:PQU196635 QAN196635:QAQ196635 QKJ196635:QKM196635 QUF196635:QUI196635 REB196635:REE196635 RNX196635:ROA196635 RXT196635:RXW196635 SHP196635:SHS196635 SRL196635:SRO196635 TBH196635:TBK196635 TLD196635:TLG196635 TUZ196635:TVC196635 UEV196635:UEY196635 UOR196635:UOU196635 UYN196635:UYQ196635 VIJ196635:VIM196635 VSF196635:VSI196635 WCB196635:WCE196635 WLX196635:WMA196635 WVT196635:WVW196635 L262171:O262171 JH262171:JK262171 TD262171:TG262171 ACZ262171:ADC262171 AMV262171:AMY262171 AWR262171:AWU262171 BGN262171:BGQ262171 BQJ262171:BQM262171 CAF262171:CAI262171 CKB262171:CKE262171 CTX262171:CUA262171 DDT262171:DDW262171 DNP262171:DNS262171 DXL262171:DXO262171 EHH262171:EHK262171 ERD262171:ERG262171 FAZ262171:FBC262171 FKV262171:FKY262171 FUR262171:FUU262171 GEN262171:GEQ262171 GOJ262171:GOM262171 GYF262171:GYI262171 HIB262171:HIE262171 HRX262171:HSA262171 IBT262171:IBW262171 ILP262171:ILS262171 IVL262171:IVO262171 JFH262171:JFK262171 JPD262171:JPG262171 JYZ262171:JZC262171 KIV262171:KIY262171 KSR262171:KSU262171 LCN262171:LCQ262171 LMJ262171:LMM262171 LWF262171:LWI262171 MGB262171:MGE262171 MPX262171:MQA262171 MZT262171:MZW262171 NJP262171:NJS262171 NTL262171:NTO262171 ODH262171:ODK262171 OND262171:ONG262171 OWZ262171:OXC262171 PGV262171:PGY262171 PQR262171:PQU262171 QAN262171:QAQ262171 QKJ262171:QKM262171 QUF262171:QUI262171 REB262171:REE262171 RNX262171:ROA262171 RXT262171:RXW262171 SHP262171:SHS262171 SRL262171:SRO262171 TBH262171:TBK262171 TLD262171:TLG262171 TUZ262171:TVC262171 UEV262171:UEY262171 UOR262171:UOU262171 UYN262171:UYQ262171 VIJ262171:VIM262171 VSF262171:VSI262171 WCB262171:WCE262171 WLX262171:WMA262171 WVT262171:WVW262171 L327707:O327707 JH327707:JK327707 TD327707:TG327707 ACZ327707:ADC327707 AMV327707:AMY327707 AWR327707:AWU327707 BGN327707:BGQ327707 BQJ327707:BQM327707 CAF327707:CAI327707 CKB327707:CKE327707 CTX327707:CUA327707 DDT327707:DDW327707 DNP327707:DNS327707 DXL327707:DXO327707 EHH327707:EHK327707 ERD327707:ERG327707 FAZ327707:FBC327707 FKV327707:FKY327707 FUR327707:FUU327707 GEN327707:GEQ327707 GOJ327707:GOM327707 GYF327707:GYI327707 HIB327707:HIE327707 HRX327707:HSA327707 IBT327707:IBW327707 ILP327707:ILS327707 IVL327707:IVO327707 JFH327707:JFK327707 JPD327707:JPG327707 JYZ327707:JZC327707 KIV327707:KIY327707 KSR327707:KSU327707 LCN327707:LCQ327707 LMJ327707:LMM327707 LWF327707:LWI327707 MGB327707:MGE327707 MPX327707:MQA327707 MZT327707:MZW327707 NJP327707:NJS327707 NTL327707:NTO327707 ODH327707:ODK327707 OND327707:ONG327707 OWZ327707:OXC327707 PGV327707:PGY327707 PQR327707:PQU327707 QAN327707:QAQ327707 QKJ327707:QKM327707 QUF327707:QUI327707 REB327707:REE327707 RNX327707:ROA327707 RXT327707:RXW327707 SHP327707:SHS327707 SRL327707:SRO327707 TBH327707:TBK327707 TLD327707:TLG327707 TUZ327707:TVC327707 UEV327707:UEY327707 UOR327707:UOU327707 UYN327707:UYQ327707 VIJ327707:VIM327707 VSF327707:VSI327707 WCB327707:WCE327707 WLX327707:WMA327707 WVT327707:WVW327707 L393243:O393243 JH393243:JK393243 TD393243:TG393243 ACZ393243:ADC393243 AMV393243:AMY393243 AWR393243:AWU393243 BGN393243:BGQ393243 BQJ393243:BQM393243 CAF393243:CAI393243 CKB393243:CKE393243 CTX393243:CUA393243 DDT393243:DDW393243 DNP393243:DNS393243 DXL393243:DXO393243 EHH393243:EHK393243 ERD393243:ERG393243 FAZ393243:FBC393243 FKV393243:FKY393243 FUR393243:FUU393243 GEN393243:GEQ393243 GOJ393243:GOM393243 GYF393243:GYI393243 HIB393243:HIE393243 HRX393243:HSA393243 IBT393243:IBW393243 ILP393243:ILS393243 IVL393243:IVO393243 JFH393243:JFK393243 JPD393243:JPG393243 JYZ393243:JZC393243 KIV393243:KIY393243 KSR393243:KSU393243 LCN393243:LCQ393243 LMJ393243:LMM393243 LWF393243:LWI393243 MGB393243:MGE393243 MPX393243:MQA393243 MZT393243:MZW393243 NJP393243:NJS393243 NTL393243:NTO393243 ODH393243:ODK393243 OND393243:ONG393243 OWZ393243:OXC393243 PGV393243:PGY393243 PQR393243:PQU393243 QAN393243:QAQ393243 QKJ393243:QKM393243 QUF393243:QUI393243 REB393243:REE393243 RNX393243:ROA393243 RXT393243:RXW393243 SHP393243:SHS393243 SRL393243:SRO393243 TBH393243:TBK393243 TLD393243:TLG393243 TUZ393243:TVC393243 UEV393243:UEY393243 UOR393243:UOU393243 UYN393243:UYQ393243 VIJ393243:VIM393243 VSF393243:VSI393243 WCB393243:WCE393243 WLX393243:WMA393243 WVT393243:WVW393243 L458779:O458779 JH458779:JK458779 TD458779:TG458779 ACZ458779:ADC458779 AMV458779:AMY458779 AWR458779:AWU458779 BGN458779:BGQ458779 BQJ458779:BQM458779 CAF458779:CAI458779 CKB458779:CKE458779 CTX458779:CUA458779 DDT458779:DDW458779 DNP458779:DNS458779 DXL458779:DXO458779 EHH458779:EHK458779 ERD458779:ERG458779 FAZ458779:FBC458779 FKV458779:FKY458779 FUR458779:FUU458779 GEN458779:GEQ458779 GOJ458779:GOM458779 GYF458779:GYI458779 HIB458779:HIE458779 HRX458779:HSA458779 IBT458779:IBW458779 ILP458779:ILS458779 IVL458779:IVO458779 JFH458779:JFK458779 JPD458779:JPG458779 JYZ458779:JZC458779 KIV458779:KIY458779 KSR458779:KSU458779 LCN458779:LCQ458779 LMJ458779:LMM458779 LWF458779:LWI458779 MGB458779:MGE458779 MPX458779:MQA458779 MZT458779:MZW458779 NJP458779:NJS458779 NTL458779:NTO458779 ODH458779:ODK458779 OND458779:ONG458779 OWZ458779:OXC458779 PGV458779:PGY458779 PQR458779:PQU458779 QAN458779:QAQ458779 QKJ458779:QKM458779 QUF458779:QUI458779 REB458779:REE458779 RNX458779:ROA458779 RXT458779:RXW458779 SHP458779:SHS458779 SRL458779:SRO458779 TBH458779:TBK458779 TLD458779:TLG458779 TUZ458779:TVC458779 UEV458779:UEY458779 UOR458779:UOU458779 UYN458779:UYQ458779 VIJ458779:VIM458779 VSF458779:VSI458779 WCB458779:WCE458779 WLX458779:WMA458779 WVT458779:WVW458779 L524315:O524315 JH524315:JK524315 TD524315:TG524315 ACZ524315:ADC524315 AMV524315:AMY524315 AWR524315:AWU524315 BGN524315:BGQ524315 BQJ524315:BQM524315 CAF524315:CAI524315 CKB524315:CKE524315 CTX524315:CUA524315 DDT524315:DDW524315 DNP524315:DNS524315 DXL524315:DXO524315 EHH524315:EHK524315 ERD524315:ERG524315 FAZ524315:FBC524315 FKV524315:FKY524315 FUR524315:FUU524315 GEN524315:GEQ524315 GOJ524315:GOM524315 GYF524315:GYI524315 HIB524315:HIE524315 HRX524315:HSA524315 IBT524315:IBW524315 ILP524315:ILS524315 IVL524315:IVO524315 JFH524315:JFK524315 JPD524315:JPG524315 JYZ524315:JZC524315 KIV524315:KIY524315 KSR524315:KSU524315 LCN524315:LCQ524315 LMJ524315:LMM524315 LWF524315:LWI524315 MGB524315:MGE524315 MPX524315:MQA524315 MZT524315:MZW524315 NJP524315:NJS524315 NTL524315:NTO524315 ODH524315:ODK524315 OND524315:ONG524315 OWZ524315:OXC524315 PGV524315:PGY524315 PQR524315:PQU524315 QAN524315:QAQ524315 QKJ524315:QKM524315 QUF524315:QUI524315 REB524315:REE524315 RNX524315:ROA524315 RXT524315:RXW524315 SHP524315:SHS524315 SRL524315:SRO524315 TBH524315:TBK524315 TLD524315:TLG524315 TUZ524315:TVC524315 UEV524315:UEY524315 UOR524315:UOU524315 UYN524315:UYQ524315 VIJ524315:VIM524315 VSF524315:VSI524315 WCB524315:WCE524315 WLX524315:WMA524315 WVT524315:WVW524315 L589851:O589851 JH589851:JK589851 TD589851:TG589851 ACZ589851:ADC589851 AMV589851:AMY589851 AWR589851:AWU589851 BGN589851:BGQ589851 BQJ589851:BQM589851 CAF589851:CAI589851 CKB589851:CKE589851 CTX589851:CUA589851 DDT589851:DDW589851 DNP589851:DNS589851 DXL589851:DXO589851 EHH589851:EHK589851 ERD589851:ERG589851 FAZ589851:FBC589851 FKV589851:FKY589851 FUR589851:FUU589851 GEN589851:GEQ589851 GOJ589851:GOM589851 GYF589851:GYI589851 HIB589851:HIE589851 HRX589851:HSA589851 IBT589851:IBW589851 ILP589851:ILS589851 IVL589851:IVO589851 JFH589851:JFK589851 JPD589851:JPG589851 JYZ589851:JZC589851 KIV589851:KIY589851 KSR589851:KSU589851 LCN589851:LCQ589851 LMJ589851:LMM589851 LWF589851:LWI589851 MGB589851:MGE589851 MPX589851:MQA589851 MZT589851:MZW589851 NJP589851:NJS589851 NTL589851:NTO589851 ODH589851:ODK589851 OND589851:ONG589851 OWZ589851:OXC589851 PGV589851:PGY589851 PQR589851:PQU589851 QAN589851:QAQ589851 QKJ589851:QKM589851 QUF589851:QUI589851 REB589851:REE589851 RNX589851:ROA589851 RXT589851:RXW589851 SHP589851:SHS589851 SRL589851:SRO589851 TBH589851:TBK589851 TLD589851:TLG589851 TUZ589851:TVC589851 UEV589851:UEY589851 UOR589851:UOU589851 UYN589851:UYQ589851 VIJ589851:VIM589851 VSF589851:VSI589851 WCB589851:WCE589851 WLX589851:WMA589851 WVT589851:WVW589851 L655387:O655387 JH655387:JK655387 TD655387:TG655387 ACZ655387:ADC655387 AMV655387:AMY655387 AWR655387:AWU655387 BGN655387:BGQ655387 BQJ655387:BQM655387 CAF655387:CAI655387 CKB655387:CKE655387 CTX655387:CUA655387 DDT655387:DDW655387 DNP655387:DNS655387 DXL655387:DXO655387 EHH655387:EHK655387 ERD655387:ERG655387 FAZ655387:FBC655387 FKV655387:FKY655387 FUR655387:FUU655387 GEN655387:GEQ655387 GOJ655387:GOM655387 GYF655387:GYI655387 HIB655387:HIE655387 HRX655387:HSA655387 IBT655387:IBW655387 ILP655387:ILS655387 IVL655387:IVO655387 JFH655387:JFK655387 JPD655387:JPG655387 JYZ655387:JZC655387 KIV655387:KIY655387 KSR655387:KSU655387 LCN655387:LCQ655387 LMJ655387:LMM655387 LWF655387:LWI655387 MGB655387:MGE655387 MPX655387:MQA655387 MZT655387:MZW655387 NJP655387:NJS655387 NTL655387:NTO655387 ODH655387:ODK655387 OND655387:ONG655387 OWZ655387:OXC655387 PGV655387:PGY655387 PQR655387:PQU655387 QAN655387:QAQ655387 QKJ655387:QKM655387 QUF655387:QUI655387 REB655387:REE655387 RNX655387:ROA655387 RXT655387:RXW655387 SHP655387:SHS655387 SRL655387:SRO655387 TBH655387:TBK655387 TLD655387:TLG655387 TUZ655387:TVC655387 UEV655387:UEY655387 UOR655387:UOU655387 UYN655387:UYQ655387 VIJ655387:VIM655387 VSF655387:VSI655387 WCB655387:WCE655387 WLX655387:WMA655387 WVT655387:WVW655387 L720923:O720923 JH720923:JK720923 TD720923:TG720923 ACZ720923:ADC720923 AMV720923:AMY720923 AWR720923:AWU720923 BGN720923:BGQ720923 BQJ720923:BQM720923 CAF720923:CAI720923 CKB720923:CKE720923 CTX720923:CUA720923 DDT720923:DDW720923 DNP720923:DNS720923 DXL720923:DXO720923 EHH720923:EHK720923 ERD720923:ERG720923 FAZ720923:FBC720923 FKV720923:FKY720923 FUR720923:FUU720923 GEN720923:GEQ720923 GOJ720923:GOM720923 GYF720923:GYI720923 HIB720923:HIE720923 HRX720923:HSA720923 IBT720923:IBW720923 ILP720923:ILS720923 IVL720923:IVO720923 JFH720923:JFK720923 JPD720923:JPG720923 JYZ720923:JZC720923 KIV720923:KIY720923 KSR720923:KSU720923 LCN720923:LCQ720923 LMJ720923:LMM720923 LWF720923:LWI720923 MGB720923:MGE720923 MPX720923:MQA720923 MZT720923:MZW720923 NJP720923:NJS720923 NTL720923:NTO720923 ODH720923:ODK720923 OND720923:ONG720923 OWZ720923:OXC720923 PGV720923:PGY720923 PQR720923:PQU720923 QAN720923:QAQ720923 QKJ720923:QKM720923 QUF720923:QUI720923 REB720923:REE720923 RNX720923:ROA720923 RXT720923:RXW720923 SHP720923:SHS720923 SRL720923:SRO720923 TBH720923:TBK720923 TLD720923:TLG720923 TUZ720923:TVC720923 UEV720923:UEY720923 UOR720923:UOU720923 UYN720923:UYQ720923 VIJ720923:VIM720923 VSF720923:VSI720923 WCB720923:WCE720923 WLX720923:WMA720923 WVT720923:WVW720923 L786459:O786459 JH786459:JK786459 TD786459:TG786459 ACZ786459:ADC786459 AMV786459:AMY786459 AWR786459:AWU786459 BGN786459:BGQ786459 BQJ786459:BQM786459 CAF786459:CAI786459 CKB786459:CKE786459 CTX786459:CUA786459 DDT786459:DDW786459 DNP786459:DNS786459 DXL786459:DXO786459 EHH786459:EHK786459 ERD786459:ERG786459 FAZ786459:FBC786459 FKV786459:FKY786459 FUR786459:FUU786459 GEN786459:GEQ786459 GOJ786459:GOM786459 GYF786459:GYI786459 HIB786459:HIE786459 HRX786459:HSA786459 IBT786459:IBW786459 ILP786459:ILS786459 IVL786459:IVO786459 JFH786459:JFK786459 JPD786459:JPG786459 JYZ786459:JZC786459 KIV786459:KIY786459 KSR786459:KSU786459 LCN786459:LCQ786459 LMJ786459:LMM786459 LWF786459:LWI786459 MGB786459:MGE786459 MPX786459:MQA786459 MZT786459:MZW786459 NJP786459:NJS786459 NTL786459:NTO786459 ODH786459:ODK786459 OND786459:ONG786459 OWZ786459:OXC786459 PGV786459:PGY786459 PQR786459:PQU786459 QAN786459:QAQ786459 QKJ786459:QKM786459 QUF786459:QUI786459 REB786459:REE786459 RNX786459:ROA786459 RXT786459:RXW786459 SHP786459:SHS786459 SRL786459:SRO786459 TBH786459:TBK786459 TLD786459:TLG786459 TUZ786459:TVC786459 UEV786459:UEY786459 UOR786459:UOU786459 UYN786459:UYQ786459 VIJ786459:VIM786459 VSF786459:VSI786459 WCB786459:WCE786459 WLX786459:WMA786459 WVT786459:WVW786459 L851995:O851995 JH851995:JK851995 TD851995:TG851995 ACZ851995:ADC851995 AMV851995:AMY851995 AWR851995:AWU851995 BGN851995:BGQ851995 BQJ851995:BQM851995 CAF851995:CAI851995 CKB851995:CKE851995 CTX851995:CUA851995 DDT851995:DDW851995 DNP851995:DNS851995 DXL851995:DXO851995 EHH851995:EHK851995 ERD851995:ERG851995 FAZ851995:FBC851995 FKV851995:FKY851995 FUR851995:FUU851995 GEN851995:GEQ851995 GOJ851995:GOM851995 GYF851995:GYI851995 HIB851995:HIE851995 HRX851995:HSA851995 IBT851995:IBW851995 ILP851995:ILS851995 IVL851995:IVO851995 JFH851995:JFK851995 JPD851995:JPG851995 JYZ851995:JZC851995 KIV851995:KIY851995 KSR851995:KSU851995 LCN851995:LCQ851995 LMJ851995:LMM851995 LWF851995:LWI851995 MGB851995:MGE851995 MPX851995:MQA851995 MZT851995:MZW851995 NJP851995:NJS851995 NTL851995:NTO851995 ODH851995:ODK851995 OND851995:ONG851995 OWZ851995:OXC851995 PGV851995:PGY851995 PQR851995:PQU851995 QAN851995:QAQ851995 QKJ851995:QKM851995 QUF851995:QUI851995 REB851995:REE851995 RNX851995:ROA851995 RXT851995:RXW851995 SHP851995:SHS851995 SRL851995:SRO851995 TBH851995:TBK851995 TLD851995:TLG851995 TUZ851995:TVC851995 UEV851995:UEY851995 UOR851995:UOU851995 UYN851995:UYQ851995 VIJ851995:VIM851995 VSF851995:VSI851995 WCB851995:WCE851995 WLX851995:WMA851995 WVT851995:WVW851995 L917531:O917531 JH917531:JK917531 TD917531:TG917531 ACZ917531:ADC917531 AMV917531:AMY917531 AWR917531:AWU917531 BGN917531:BGQ917531 BQJ917531:BQM917531 CAF917531:CAI917531 CKB917531:CKE917531 CTX917531:CUA917531 DDT917531:DDW917531 DNP917531:DNS917531 DXL917531:DXO917531 EHH917531:EHK917531 ERD917531:ERG917531 FAZ917531:FBC917531 FKV917531:FKY917531 FUR917531:FUU917531 GEN917531:GEQ917531 GOJ917531:GOM917531 GYF917531:GYI917531 HIB917531:HIE917531 HRX917531:HSA917531 IBT917531:IBW917531 ILP917531:ILS917531 IVL917531:IVO917531 JFH917531:JFK917531 JPD917531:JPG917531 JYZ917531:JZC917531 KIV917531:KIY917531 KSR917531:KSU917531 LCN917531:LCQ917531 LMJ917531:LMM917531 LWF917531:LWI917531 MGB917531:MGE917531 MPX917531:MQA917531 MZT917531:MZW917531 NJP917531:NJS917531 NTL917531:NTO917531 ODH917531:ODK917531 OND917531:ONG917531 OWZ917531:OXC917531 PGV917531:PGY917531 PQR917531:PQU917531 QAN917531:QAQ917531 QKJ917531:QKM917531 QUF917531:QUI917531 REB917531:REE917531 RNX917531:ROA917531 RXT917531:RXW917531 SHP917531:SHS917531 SRL917531:SRO917531 TBH917531:TBK917531 TLD917531:TLG917531 TUZ917531:TVC917531 UEV917531:UEY917531 UOR917531:UOU917531 UYN917531:UYQ917531 VIJ917531:VIM917531 VSF917531:VSI917531 WCB917531:WCE917531 WLX917531:WMA917531 WVT917531:WVW917531 L983067:O983067 JH983067:JK983067 TD983067:TG983067 ACZ983067:ADC983067 AMV983067:AMY983067 AWR983067:AWU983067 BGN983067:BGQ983067 BQJ983067:BQM983067 CAF983067:CAI983067 CKB983067:CKE983067 CTX983067:CUA983067 DDT983067:DDW983067 DNP983067:DNS983067 DXL983067:DXO983067 EHH983067:EHK983067 ERD983067:ERG983067 FAZ983067:FBC983067 FKV983067:FKY983067 FUR983067:FUU983067 GEN983067:GEQ983067 GOJ983067:GOM983067 GYF983067:GYI983067 HIB983067:HIE983067 HRX983067:HSA983067 IBT983067:IBW983067 ILP983067:ILS983067 IVL983067:IVO983067 JFH983067:JFK983067 JPD983067:JPG983067 JYZ983067:JZC983067 KIV983067:KIY983067 KSR983067:KSU983067 LCN983067:LCQ983067 LMJ983067:LMM983067 LWF983067:LWI983067 MGB983067:MGE983067 MPX983067:MQA983067 MZT983067:MZW983067 NJP983067:NJS983067 NTL983067:NTO983067 ODH983067:ODK983067 OND983067:ONG983067 OWZ983067:OXC983067 PGV983067:PGY983067 PQR983067:PQU983067 QAN983067:QAQ983067 QKJ983067:QKM983067 QUF983067:QUI983067 REB983067:REE983067 RNX983067:ROA983067 RXT983067:RXW983067 SHP983067:SHS983067 SRL983067:SRO983067 TBH983067:TBK983067 TLD983067:TLG983067 TUZ983067:TVC983067 UEV983067:UEY983067 UOR983067:UOU983067 UYN983067:UYQ983067 VIJ983067:VIM983067 VSF983067:VSI983067 WCB983067:WCE983067 WLX983067:WMA983067 WVT983067:WVW983067 R27:T27 JN27:JP27 TJ27:TL27 ADF27:ADH27 ANB27:AND27 AWX27:AWZ27 BGT27:BGV27 BQP27:BQR27 CAL27:CAN27 CKH27:CKJ27 CUD27:CUF27 DDZ27:DEB27 DNV27:DNX27 DXR27:DXT27 EHN27:EHP27 ERJ27:ERL27 FBF27:FBH27 FLB27:FLD27 FUX27:FUZ27 GET27:GEV27 GOP27:GOR27 GYL27:GYN27 HIH27:HIJ27 HSD27:HSF27 IBZ27:ICB27 ILV27:ILX27 IVR27:IVT27 JFN27:JFP27 JPJ27:JPL27 JZF27:JZH27 KJB27:KJD27 KSX27:KSZ27 LCT27:LCV27 LMP27:LMR27 LWL27:LWN27 MGH27:MGJ27 MQD27:MQF27 MZZ27:NAB27 NJV27:NJX27 NTR27:NTT27 ODN27:ODP27 ONJ27:ONL27 OXF27:OXH27 PHB27:PHD27 PQX27:PQZ27 QAT27:QAV27 QKP27:QKR27 QUL27:QUN27 REH27:REJ27 ROD27:ROF27 RXZ27:RYB27 SHV27:SHX27 SRR27:SRT27 TBN27:TBP27 TLJ27:TLL27 TVF27:TVH27 UFB27:UFD27 UOX27:UOZ27 UYT27:UYV27 VIP27:VIR27 VSL27:VSN27 WCH27:WCJ27 WMD27:WMF27 WVZ27:WWB27 R65563:T65563 JN65563:JP65563 TJ65563:TL65563 ADF65563:ADH65563 ANB65563:AND65563 AWX65563:AWZ65563 BGT65563:BGV65563 BQP65563:BQR65563 CAL65563:CAN65563 CKH65563:CKJ65563 CUD65563:CUF65563 DDZ65563:DEB65563 DNV65563:DNX65563 DXR65563:DXT65563 EHN65563:EHP65563 ERJ65563:ERL65563 FBF65563:FBH65563 FLB65563:FLD65563 FUX65563:FUZ65563 GET65563:GEV65563 GOP65563:GOR65563 GYL65563:GYN65563 HIH65563:HIJ65563 HSD65563:HSF65563 IBZ65563:ICB65563 ILV65563:ILX65563 IVR65563:IVT65563 JFN65563:JFP65563 JPJ65563:JPL65563 JZF65563:JZH65563 KJB65563:KJD65563 KSX65563:KSZ65563 LCT65563:LCV65563 LMP65563:LMR65563 LWL65563:LWN65563 MGH65563:MGJ65563 MQD65563:MQF65563 MZZ65563:NAB65563 NJV65563:NJX65563 NTR65563:NTT65563 ODN65563:ODP65563 ONJ65563:ONL65563 OXF65563:OXH65563 PHB65563:PHD65563 PQX65563:PQZ65563 QAT65563:QAV65563 QKP65563:QKR65563 QUL65563:QUN65563 REH65563:REJ65563 ROD65563:ROF65563 RXZ65563:RYB65563 SHV65563:SHX65563 SRR65563:SRT65563 TBN65563:TBP65563 TLJ65563:TLL65563 TVF65563:TVH65563 UFB65563:UFD65563 UOX65563:UOZ65563 UYT65563:UYV65563 VIP65563:VIR65563 VSL65563:VSN65563 WCH65563:WCJ65563 WMD65563:WMF65563 WVZ65563:WWB65563 R131099:T131099 JN131099:JP131099 TJ131099:TL131099 ADF131099:ADH131099 ANB131099:AND131099 AWX131099:AWZ131099 BGT131099:BGV131099 BQP131099:BQR131099 CAL131099:CAN131099 CKH131099:CKJ131099 CUD131099:CUF131099 DDZ131099:DEB131099 DNV131099:DNX131099 DXR131099:DXT131099 EHN131099:EHP131099 ERJ131099:ERL131099 FBF131099:FBH131099 FLB131099:FLD131099 FUX131099:FUZ131099 GET131099:GEV131099 GOP131099:GOR131099 GYL131099:GYN131099 HIH131099:HIJ131099 HSD131099:HSF131099 IBZ131099:ICB131099 ILV131099:ILX131099 IVR131099:IVT131099 JFN131099:JFP131099 JPJ131099:JPL131099 JZF131099:JZH131099 KJB131099:KJD131099 KSX131099:KSZ131099 LCT131099:LCV131099 LMP131099:LMR131099 LWL131099:LWN131099 MGH131099:MGJ131099 MQD131099:MQF131099 MZZ131099:NAB131099 NJV131099:NJX131099 NTR131099:NTT131099 ODN131099:ODP131099 ONJ131099:ONL131099 OXF131099:OXH131099 PHB131099:PHD131099 PQX131099:PQZ131099 QAT131099:QAV131099 QKP131099:QKR131099 QUL131099:QUN131099 REH131099:REJ131099 ROD131099:ROF131099 RXZ131099:RYB131099 SHV131099:SHX131099 SRR131099:SRT131099 TBN131099:TBP131099 TLJ131099:TLL131099 TVF131099:TVH131099 UFB131099:UFD131099 UOX131099:UOZ131099 UYT131099:UYV131099 VIP131099:VIR131099 VSL131099:VSN131099 WCH131099:WCJ131099 WMD131099:WMF131099 WVZ131099:WWB131099 R196635:T196635 JN196635:JP196635 TJ196635:TL196635 ADF196635:ADH196635 ANB196635:AND196635 AWX196635:AWZ196635 BGT196635:BGV196635 BQP196635:BQR196635 CAL196635:CAN196635 CKH196635:CKJ196635 CUD196635:CUF196635 DDZ196635:DEB196635 DNV196635:DNX196635 DXR196635:DXT196635 EHN196635:EHP196635 ERJ196635:ERL196635 FBF196635:FBH196635 FLB196635:FLD196635 FUX196635:FUZ196635 GET196635:GEV196635 GOP196635:GOR196635 GYL196635:GYN196635 HIH196635:HIJ196635 HSD196635:HSF196635 IBZ196635:ICB196635 ILV196635:ILX196635 IVR196635:IVT196635 JFN196635:JFP196635 JPJ196635:JPL196635 JZF196635:JZH196635 KJB196635:KJD196635 KSX196635:KSZ196635 LCT196635:LCV196635 LMP196635:LMR196635 LWL196635:LWN196635 MGH196635:MGJ196635 MQD196635:MQF196635 MZZ196635:NAB196635 NJV196635:NJX196635 NTR196635:NTT196635 ODN196635:ODP196635 ONJ196635:ONL196635 OXF196635:OXH196635 PHB196635:PHD196635 PQX196635:PQZ196635 QAT196635:QAV196635 QKP196635:QKR196635 QUL196635:QUN196635 REH196635:REJ196635 ROD196635:ROF196635 RXZ196635:RYB196635 SHV196635:SHX196635 SRR196635:SRT196635 TBN196635:TBP196635 TLJ196635:TLL196635 TVF196635:TVH196635 UFB196635:UFD196635 UOX196635:UOZ196635 UYT196635:UYV196635 VIP196635:VIR196635 VSL196635:VSN196635 WCH196635:WCJ196635 WMD196635:WMF196635 WVZ196635:WWB196635 R262171:T262171 JN262171:JP262171 TJ262171:TL262171 ADF262171:ADH262171 ANB262171:AND262171 AWX262171:AWZ262171 BGT262171:BGV262171 BQP262171:BQR262171 CAL262171:CAN262171 CKH262171:CKJ262171 CUD262171:CUF262171 DDZ262171:DEB262171 DNV262171:DNX262171 DXR262171:DXT262171 EHN262171:EHP262171 ERJ262171:ERL262171 FBF262171:FBH262171 FLB262171:FLD262171 FUX262171:FUZ262171 GET262171:GEV262171 GOP262171:GOR262171 GYL262171:GYN262171 HIH262171:HIJ262171 HSD262171:HSF262171 IBZ262171:ICB262171 ILV262171:ILX262171 IVR262171:IVT262171 JFN262171:JFP262171 JPJ262171:JPL262171 JZF262171:JZH262171 KJB262171:KJD262171 KSX262171:KSZ262171 LCT262171:LCV262171 LMP262171:LMR262171 LWL262171:LWN262171 MGH262171:MGJ262171 MQD262171:MQF262171 MZZ262171:NAB262171 NJV262171:NJX262171 NTR262171:NTT262171 ODN262171:ODP262171 ONJ262171:ONL262171 OXF262171:OXH262171 PHB262171:PHD262171 PQX262171:PQZ262171 QAT262171:QAV262171 QKP262171:QKR262171 QUL262171:QUN262171 REH262171:REJ262171 ROD262171:ROF262171 RXZ262171:RYB262171 SHV262171:SHX262171 SRR262171:SRT262171 TBN262171:TBP262171 TLJ262171:TLL262171 TVF262171:TVH262171 UFB262171:UFD262171 UOX262171:UOZ262171 UYT262171:UYV262171 VIP262171:VIR262171 VSL262171:VSN262171 WCH262171:WCJ262171 WMD262171:WMF262171 WVZ262171:WWB262171 R327707:T327707 JN327707:JP327707 TJ327707:TL327707 ADF327707:ADH327707 ANB327707:AND327707 AWX327707:AWZ327707 BGT327707:BGV327707 BQP327707:BQR327707 CAL327707:CAN327707 CKH327707:CKJ327707 CUD327707:CUF327707 DDZ327707:DEB327707 DNV327707:DNX327707 DXR327707:DXT327707 EHN327707:EHP327707 ERJ327707:ERL327707 FBF327707:FBH327707 FLB327707:FLD327707 FUX327707:FUZ327707 GET327707:GEV327707 GOP327707:GOR327707 GYL327707:GYN327707 HIH327707:HIJ327707 HSD327707:HSF327707 IBZ327707:ICB327707 ILV327707:ILX327707 IVR327707:IVT327707 JFN327707:JFP327707 JPJ327707:JPL327707 JZF327707:JZH327707 KJB327707:KJD327707 KSX327707:KSZ327707 LCT327707:LCV327707 LMP327707:LMR327707 LWL327707:LWN327707 MGH327707:MGJ327707 MQD327707:MQF327707 MZZ327707:NAB327707 NJV327707:NJX327707 NTR327707:NTT327707 ODN327707:ODP327707 ONJ327707:ONL327707 OXF327707:OXH327707 PHB327707:PHD327707 PQX327707:PQZ327707 QAT327707:QAV327707 QKP327707:QKR327707 QUL327707:QUN327707 REH327707:REJ327707 ROD327707:ROF327707 RXZ327707:RYB327707 SHV327707:SHX327707 SRR327707:SRT327707 TBN327707:TBP327707 TLJ327707:TLL327707 TVF327707:TVH327707 UFB327707:UFD327707 UOX327707:UOZ327707 UYT327707:UYV327707 VIP327707:VIR327707 VSL327707:VSN327707 WCH327707:WCJ327707 WMD327707:WMF327707 WVZ327707:WWB327707 R393243:T393243 JN393243:JP393243 TJ393243:TL393243 ADF393243:ADH393243 ANB393243:AND393243 AWX393243:AWZ393243 BGT393243:BGV393243 BQP393243:BQR393243 CAL393243:CAN393243 CKH393243:CKJ393243 CUD393243:CUF393243 DDZ393243:DEB393243 DNV393243:DNX393243 DXR393243:DXT393243 EHN393243:EHP393243 ERJ393243:ERL393243 FBF393243:FBH393243 FLB393243:FLD393243 FUX393243:FUZ393243 GET393243:GEV393243 GOP393243:GOR393243 GYL393243:GYN393243 HIH393243:HIJ393243 HSD393243:HSF393243 IBZ393243:ICB393243 ILV393243:ILX393243 IVR393243:IVT393243 JFN393243:JFP393243 JPJ393243:JPL393243 JZF393243:JZH393243 KJB393243:KJD393243 KSX393243:KSZ393243 LCT393243:LCV393243 LMP393243:LMR393243 LWL393243:LWN393243 MGH393243:MGJ393243 MQD393243:MQF393243 MZZ393243:NAB393243 NJV393243:NJX393243 NTR393243:NTT393243 ODN393243:ODP393243 ONJ393243:ONL393243 OXF393243:OXH393243 PHB393243:PHD393243 PQX393243:PQZ393243 QAT393243:QAV393243 QKP393243:QKR393243 QUL393243:QUN393243 REH393243:REJ393243 ROD393243:ROF393243 RXZ393243:RYB393243 SHV393243:SHX393243 SRR393243:SRT393243 TBN393243:TBP393243 TLJ393243:TLL393243 TVF393243:TVH393243 UFB393243:UFD393243 UOX393243:UOZ393243 UYT393243:UYV393243 VIP393243:VIR393243 VSL393243:VSN393243 WCH393243:WCJ393243 WMD393243:WMF393243 WVZ393243:WWB393243 R458779:T458779 JN458779:JP458779 TJ458779:TL458779 ADF458779:ADH458779 ANB458779:AND458779 AWX458779:AWZ458779 BGT458779:BGV458779 BQP458779:BQR458779 CAL458779:CAN458779 CKH458779:CKJ458779 CUD458779:CUF458779 DDZ458779:DEB458779 DNV458779:DNX458779 DXR458779:DXT458779 EHN458779:EHP458779 ERJ458779:ERL458779 FBF458779:FBH458779 FLB458779:FLD458779 FUX458779:FUZ458779 GET458779:GEV458779 GOP458779:GOR458779 GYL458779:GYN458779 HIH458779:HIJ458779 HSD458779:HSF458779 IBZ458779:ICB458779 ILV458779:ILX458779 IVR458779:IVT458779 JFN458779:JFP458779 JPJ458779:JPL458779 JZF458779:JZH458779 KJB458779:KJD458779 KSX458779:KSZ458779 LCT458779:LCV458779 LMP458779:LMR458779 LWL458779:LWN458779 MGH458779:MGJ458779 MQD458779:MQF458779 MZZ458779:NAB458779 NJV458779:NJX458779 NTR458779:NTT458779 ODN458779:ODP458779 ONJ458779:ONL458779 OXF458779:OXH458779 PHB458779:PHD458779 PQX458779:PQZ458779 QAT458779:QAV458779 QKP458779:QKR458779 QUL458779:QUN458779 REH458779:REJ458779 ROD458779:ROF458779 RXZ458779:RYB458779 SHV458779:SHX458779 SRR458779:SRT458779 TBN458779:TBP458779 TLJ458779:TLL458779 TVF458779:TVH458779 UFB458779:UFD458779 UOX458779:UOZ458779 UYT458779:UYV458779 VIP458779:VIR458779 VSL458779:VSN458779 WCH458779:WCJ458779 WMD458779:WMF458779 WVZ458779:WWB458779 R524315:T524315 JN524315:JP524315 TJ524315:TL524315 ADF524315:ADH524315 ANB524315:AND524315 AWX524315:AWZ524315 BGT524315:BGV524315 BQP524315:BQR524315 CAL524315:CAN524315 CKH524315:CKJ524315 CUD524315:CUF524315 DDZ524315:DEB524315 DNV524315:DNX524315 DXR524315:DXT524315 EHN524315:EHP524315 ERJ524315:ERL524315 FBF524315:FBH524315 FLB524315:FLD524315 FUX524315:FUZ524315 GET524315:GEV524315 GOP524315:GOR524315 GYL524315:GYN524315 HIH524315:HIJ524315 HSD524315:HSF524315 IBZ524315:ICB524315 ILV524315:ILX524315 IVR524315:IVT524315 JFN524315:JFP524315 JPJ524315:JPL524315 JZF524315:JZH524315 KJB524315:KJD524315 KSX524315:KSZ524315 LCT524315:LCV524315 LMP524315:LMR524315 LWL524315:LWN524315 MGH524315:MGJ524315 MQD524315:MQF524315 MZZ524315:NAB524315 NJV524315:NJX524315 NTR524315:NTT524315 ODN524315:ODP524315 ONJ524315:ONL524315 OXF524315:OXH524315 PHB524315:PHD524315 PQX524315:PQZ524315 QAT524315:QAV524315 QKP524315:QKR524315 QUL524315:QUN524315 REH524315:REJ524315 ROD524315:ROF524315 RXZ524315:RYB524315 SHV524315:SHX524315 SRR524315:SRT524315 TBN524315:TBP524315 TLJ524315:TLL524315 TVF524315:TVH524315 UFB524315:UFD524315 UOX524315:UOZ524315 UYT524315:UYV524315 VIP524315:VIR524315 VSL524315:VSN524315 WCH524315:WCJ524315 WMD524315:WMF524315 WVZ524315:WWB524315 R589851:T589851 JN589851:JP589851 TJ589851:TL589851 ADF589851:ADH589851 ANB589851:AND589851 AWX589851:AWZ589851 BGT589851:BGV589851 BQP589851:BQR589851 CAL589851:CAN589851 CKH589851:CKJ589851 CUD589851:CUF589851 DDZ589851:DEB589851 DNV589851:DNX589851 DXR589851:DXT589851 EHN589851:EHP589851 ERJ589851:ERL589851 FBF589851:FBH589851 FLB589851:FLD589851 FUX589851:FUZ589851 GET589851:GEV589851 GOP589851:GOR589851 GYL589851:GYN589851 HIH589851:HIJ589851 HSD589851:HSF589851 IBZ589851:ICB589851 ILV589851:ILX589851 IVR589851:IVT589851 JFN589851:JFP589851 JPJ589851:JPL589851 JZF589851:JZH589851 KJB589851:KJD589851 KSX589851:KSZ589851 LCT589851:LCV589851 LMP589851:LMR589851 LWL589851:LWN589851 MGH589851:MGJ589851 MQD589851:MQF589851 MZZ589851:NAB589851 NJV589851:NJX589851 NTR589851:NTT589851 ODN589851:ODP589851 ONJ589851:ONL589851 OXF589851:OXH589851 PHB589851:PHD589851 PQX589851:PQZ589851 QAT589851:QAV589851 QKP589851:QKR589851 QUL589851:QUN589851 REH589851:REJ589851 ROD589851:ROF589851 RXZ589851:RYB589851 SHV589851:SHX589851 SRR589851:SRT589851 TBN589851:TBP589851 TLJ589851:TLL589851 TVF589851:TVH589851 UFB589851:UFD589851 UOX589851:UOZ589851 UYT589851:UYV589851 VIP589851:VIR589851 VSL589851:VSN589851 WCH589851:WCJ589851 WMD589851:WMF589851 WVZ589851:WWB589851 R655387:T655387 JN655387:JP655387 TJ655387:TL655387 ADF655387:ADH655387 ANB655387:AND655387 AWX655387:AWZ655387 BGT655387:BGV655387 BQP655387:BQR655387 CAL655387:CAN655387 CKH655387:CKJ655387 CUD655387:CUF655387 DDZ655387:DEB655387 DNV655387:DNX655387 DXR655387:DXT655387 EHN655387:EHP655387 ERJ655387:ERL655387 FBF655387:FBH655387 FLB655387:FLD655387 FUX655387:FUZ655387 GET655387:GEV655387 GOP655387:GOR655387 GYL655387:GYN655387 HIH655387:HIJ655387 HSD655387:HSF655387 IBZ655387:ICB655387 ILV655387:ILX655387 IVR655387:IVT655387 JFN655387:JFP655387 JPJ655387:JPL655387 JZF655387:JZH655387 KJB655387:KJD655387 KSX655387:KSZ655387 LCT655387:LCV655387 LMP655387:LMR655387 LWL655387:LWN655387 MGH655387:MGJ655387 MQD655387:MQF655387 MZZ655387:NAB655387 NJV655387:NJX655387 NTR655387:NTT655387 ODN655387:ODP655387 ONJ655387:ONL655387 OXF655387:OXH655387 PHB655387:PHD655387 PQX655387:PQZ655387 QAT655387:QAV655387 QKP655387:QKR655387 QUL655387:QUN655387 REH655387:REJ655387 ROD655387:ROF655387 RXZ655387:RYB655387 SHV655387:SHX655387 SRR655387:SRT655387 TBN655387:TBP655387 TLJ655387:TLL655387 TVF655387:TVH655387 UFB655387:UFD655387 UOX655387:UOZ655387 UYT655387:UYV655387 VIP655387:VIR655387 VSL655387:VSN655387 WCH655387:WCJ655387 WMD655387:WMF655387 WVZ655387:WWB655387 R720923:T720923 JN720923:JP720923 TJ720923:TL720923 ADF720923:ADH720923 ANB720923:AND720923 AWX720923:AWZ720923 BGT720923:BGV720923 BQP720923:BQR720923 CAL720923:CAN720923 CKH720923:CKJ720923 CUD720923:CUF720923 DDZ720923:DEB720923 DNV720923:DNX720923 DXR720923:DXT720923 EHN720923:EHP720923 ERJ720923:ERL720923 FBF720923:FBH720923 FLB720923:FLD720923 FUX720923:FUZ720923 GET720923:GEV720923 GOP720923:GOR720923 GYL720923:GYN720923 HIH720923:HIJ720923 HSD720923:HSF720923 IBZ720923:ICB720923 ILV720923:ILX720923 IVR720923:IVT720923 JFN720923:JFP720923 JPJ720923:JPL720923 JZF720923:JZH720923 KJB720923:KJD720923 KSX720923:KSZ720923 LCT720923:LCV720923 LMP720923:LMR720923 LWL720923:LWN720923 MGH720923:MGJ720923 MQD720923:MQF720923 MZZ720923:NAB720923 NJV720923:NJX720923 NTR720923:NTT720923 ODN720923:ODP720923 ONJ720923:ONL720923 OXF720923:OXH720923 PHB720923:PHD720923 PQX720923:PQZ720923 QAT720923:QAV720923 QKP720923:QKR720923 QUL720923:QUN720923 REH720923:REJ720923 ROD720923:ROF720923 RXZ720923:RYB720923 SHV720923:SHX720923 SRR720923:SRT720923 TBN720923:TBP720923 TLJ720923:TLL720923 TVF720923:TVH720923 UFB720923:UFD720923 UOX720923:UOZ720923 UYT720923:UYV720923 VIP720923:VIR720923 VSL720923:VSN720923 WCH720923:WCJ720923 WMD720923:WMF720923 WVZ720923:WWB720923 R786459:T786459 JN786459:JP786459 TJ786459:TL786459 ADF786459:ADH786459 ANB786459:AND786459 AWX786459:AWZ786459 BGT786459:BGV786459 BQP786459:BQR786459 CAL786459:CAN786459 CKH786459:CKJ786459 CUD786459:CUF786459 DDZ786459:DEB786459 DNV786459:DNX786459 DXR786459:DXT786459 EHN786459:EHP786459 ERJ786459:ERL786459 FBF786459:FBH786459 FLB786459:FLD786459 FUX786459:FUZ786459 GET786459:GEV786459 GOP786459:GOR786459 GYL786459:GYN786459 HIH786459:HIJ786459 HSD786459:HSF786459 IBZ786459:ICB786459 ILV786459:ILX786459 IVR786459:IVT786459 JFN786459:JFP786459 JPJ786459:JPL786459 JZF786459:JZH786459 KJB786459:KJD786459 KSX786459:KSZ786459 LCT786459:LCV786459 LMP786459:LMR786459 LWL786459:LWN786459 MGH786459:MGJ786459 MQD786459:MQF786459 MZZ786459:NAB786459 NJV786459:NJX786459 NTR786459:NTT786459 ODN786459:ODP786459 ONJ786459:ONL786459 OXF786459:OXH786459 PHB786459:PHD786459 PQX786459:PQZ786459 QAT786459:QAV786459 QKP786459:QKR786459 QUL786459:QUN786459 REH786459:REJ786459 ROD786459:ROF786459 RXZ786459:RYB786459 SHV786459:SHX786459 SRR786459:SRT786459 TBN786459:TBP786459 TLJ786459:TLL786459 TVF786459:TVH786459 UFB786459:UFD786459 UOX786459:UOZ786459 UYT786459:UYV786459 VIP786459:VIR786459 VSL786459:VSN786459 WCH786459:WCJ786459 WMD786459:WMF786459 WVZ786459:WWB786459 R851995:T851995 JN851995:JP851995 TJ851995:TL851995 ADF851995:ADH851995 ANB851995:AND851995 AWX851995:AWZ851995 BGT851995:BGV851995 BQP851995:BQR851995 CAL851995:CAN851995 CKH851995:CKJ851995 CUD851995:CUF851995 DDZ851995:DEB851995 DNV851995:DNX851995 DXR851995:DXT851995 EHN851995:EHP851995 ERJ851995:ERL851995 FBF851995:FBH851995 FLB851995:FLD851995 FUX851995:FUZ851995 GET851995:GEV851995 GOP851995:GOR851995 GYL851995:GYN851995 HIH851995:HIJ851995 HSD851995:HSF851995 IBZ851995:ICB851995 ILV851995:ILX851995 IVR851995:IVT851995 JFN851995:JFP851995 JPJ851995:JPL851995 JZF851995:JZH851995 KJB851995:KJD851995 KSX851995:KSZ851995 LCT851995:LCV851995 LMP851995:LMR851995 LWL851995:LWN851995 MGH851995:MGJ851995 MQD851995:MQF851995 MZZ851995:NAB851995 NJV851995:NJX851995 NTR851995:NTT851995 ODN851995:ODP851995 ONJ851995:ONL851995 OXF851995:OXH851995 PHB851995:PHD851995 PQX851995:PQZ851995 QAT851995:QAV851995 QKP851995:QKR851995 QUL851995:QUN851995 REH851995:REJ851995 ROD851995:ROF851995 RXZ851995:RYB851995 SHV851995:SHX851995 SRR851995:SRT851995 TBN851995:TBP851995 TLJ851995:TLL851995 TVF851995:TVH851995 UFB851995:UFD851995 UOX851995:UOZ851995 UYT851995:UYV851995 VIP851995:VIR851995 VSL851995:VSN851995 WCH851995:WCJ851995 WMD851995:WMF851995 WVZ851995:WWB851995 R917531:T917531 JN917531:JP917531 TJ917531:TL917531 ADF917531:ADH917531 ANB917531:AND917531 AWX917531:AWZ917531 BGT917531:BGV917531 BQP917531:BQR917531 CAL917531:CAN917531 CKH917531:CKJ917531 CUD917531:CUF917531 DDZ917531:DEB917531 DNV917531:DNX917531 DXR917531:DXT917531 EHN917531:EHP917531 ERJ917531:ERL917531 FBF917531:FBH917531 FLB917531:FLD917531 FUX917531:FUZ917531 GET917531:GEV917531 GOP917531:GOR917531 GYL917531:GYN917531 HIH917531:HIJ917531 HSD917531:HSF917531 IBZ917531:ICB917531 ILV917531:ILX917531 IVR917531:IVT917531 JFN917531:JFP917531 JPJ917531:JPL917531 JZF917531:JZH917531 KJB917531:KJD917531 KSX917531:KSZ917531 LCT917531:LCV917531 LMP917531:LMR917531 LWL917531:LWN917531 MGH917531:MGJ917531 MQD917531:MQF917531 MZZ917531:NAB917531 NJV917531:NJX917531 NTR917531:NTT917531 ODN917531:ODP917531 ONJ917531:ONL917531 OXF917531:OXH917531 PHB917531:PHD917531 PQX917531:PQZ917531 QAT917531:QAV917531 QKP917531:QKR917531 QUL917531:QUN917531 REH917531:REJ917531 ROD917531:ROF917531 RXZ917531:RYB917531 SHV917531:SHX917531 SRR917531:SRT917531 TBN917531:TBP917531 TLJ917531:TLL917531 TVF917531:TVH917531 UFB917531:UFD917531 UOX917531:UOZ917531 UYT917531:UYV917531 VIP917531:VIR917531 VSL917531:VSN917531 WCH917531:WCJ917531 WMD917531:WMF917531 WVZ917531:WWB917531 R983067:T983067 JN983067:JP983067 TJ983067:TL983067 ADF983067:ADH983067 ANB983067:AND983067 AWX983067:AWZ983067 BGT983067:BGV983067 BQP983067:BQR983067 CAL983067:CAN983067 CKH983067:CKJ983067 CUD983067:CUF983067 DDZ983067:DEB983067 DNV983067:DNX983067 DXR983067:DXT983067 EHN983067:EHP983067 ERJ983067:ERL983067 FBF983067:FBH983067 FLB983067:FLD983067 FUX983067:FUZ983067 GET983067:GEV983067 GOP983067:GOR983067 GYL983067:GYN983067 HIH983067:HIJ983067 HSD983067:HSF983067 IBZ983067:ICB983067 ILV983067:ILX983067 IVR983067:IVT983067 JFN983067:JFP983067 JPJ983067:JPL983067 JZF983067:JZH983067 KJB983067:KJD983067 KSX983067:KSZ983067 LCT983067:LCV983067 LMP983067:LMR983067 LWL983067:LWN983067 MGH983067:MGJ983067 MQD983067:MQF983067 MZZ983067:NAB983067 NJV983067:NJX983067 NTR983067:NTT983067 ODN983067:ODP983067 ONJ983067:ONL983067 OXF983067:OXH983067 PHB983067:PHD983067 PQX983067:PQZ983067 QAT983067:QAV983067 QKP983067:QKR983067 QUL983067:QUN983067 REH983067:REJ983067 ROD983067:ROF983067 RXZ983067:RYB983067 SHV983067:SHX983067 SRR983067:SRT983067 TBN983067:TBP983067 TLJ983067:TLL983067 TVF983067:TVH983067 UFB983067:UFD983067 UOX983067:UOZ983067 UYT983067:UYV983067 VIP983067:VIR983067 VSL983067:VSN983067 WCH983067:WCJ983067 WMD983067:WMF983067 WVZ983067:WWB983067 V27:X27 JR27:JT27 TN27:TP27 ADJ27:ADL27 ANF27:ANH27 AXB27:AXD27 BGX27:BGZ27 BQT27:BQV27 CAP27:CAR27 CKL27:CKN27 CUH27:CUJ27 DED27:DEF27 DNZ27:DOB27 DXV27:DXX27 EHR27:EHT27 ERN27:ERP27 FBJ27:FBL27 FLF27:FLH27 FVB27:FVD27 GEX27:GEZ27 GOT27:GOV27 GYP27:GYR27 HIL27:HIN27 HSH27:HSJ27 ICD27:ICF27 ILZ27:IMB27 IVV27:IVX27 JFR27:JFT27 JPN27:JPP27 JZJ27:JZL27 KJF27:KJH27 KTB27:KTD27 LCX27:LCZ27 LMT27:LMV27 LWP27:LWR27 MGL27:MGN27 MQH27:MQJ27 NAD27:NAF27 NJZ27:NKB27 NTV27:NTX27 ODR27:ODT27 ONN27:ONP27 OXJ27:OXL27 PHF27:PHH27 PRB27:PRD27 QAX27:QAZ27 QKT27:QKV27 QUP27:QUR27 REL27:REN27 ROH27:ROJ27 RYD27:RYF27 SHZ27:SIB27 SRV27:SRX27 TBR27:TBT27 TLN27:TLP27 TVJ27:TVL27 UFF27:UFH27 UPB27:UPD27 UYX27:UYZ27 VIT27:VIV27 VSP27:VSR27 WCL27:WCN27 WMH27:WMJ27 WWD27:WWF27 V65563:X65563 JR65563:JT65563 TN65563:TP65563 ADJ65563:ADL65563 ANF65563:ANH65563 AXB65563:AXD65563 BGX65563:BGZ65563 BQT65563:BQV65563 CAP65563:CAR65563 CKL65563:CKN65563 CUH65563:CUJ65563 DED65563:DEF65563 DNZ65563:DOB65563 DXV65563:DXX65563 EHR65563:EHT65563 ERN65563:ERP65563 FBJ65563:FBL65563 FLF65563:FLH65563 FVB65563:FVD65563 GEX65563:GEZ65563 GOT65563:GOV65563 GYP65563:GYR65563 HIL65563:HIN65563 HSH65563:HSJ65563 ICD65563:ICF65563 ILZ65563:IMB65563 IVV65563:IVX65563 JFR65563:JFT65563 JPN65563:JPP65563 JZJ65563:JZL65563 KJF65563:KJH65563 KTB65563:KTD65563 LCX65563:LCZ65563 LMT65563:LMV65563 LWP65563:LWR65563 MGL65563:MGN65563 MQH65563:MQJ65563 NAD65563:NAF65563 NJZ65563:NKB65563 NTV65563:NTX65563 ODR65563:ODT65563 ONN65563:ONP65563 OXJ65563:OXL65563 PHF65563:PHH65563 PRB65563:PRD65563 QAX65563:QAZ65563 QKT65563:QKV65563 QUP65563:QUR65563 REL65563:REN65563 ROH65563:ROJ65563 RYD65563:RYF65563 SHZ65563:SIB65563 SRV65563:SRX65563 TBR65563:TBT65563 TLN65563:TLP65563 TVJ65563:TVL65563 UFF65563:UFH65563 UPB65563:UPD65563 UYX65563:UYZ65563 VIT65563:VIV65563 VSP65563:VSR65563 WCL65563:WCN65563 WMH65563:WMJ65563 WWD65563:WWF65563 V131099:X131099 JR131099:JT131099 TN131099:TP131099 ADJ131099:ADL131099 ANF131099:ANH131099 AXB131099:AXD131099 BGX131099:BGZ131099 BQT131099:BQV131099 CAP131099:CAR131099 CKL131099:CKN131099 CUH131099:CUJ131099 DED131099:DEF131099 DNZ131099:DOB131099 DXV131099:DXX131099 EHR131099:EHT131099 ERN131099:ERP131099 FBJ131099:FBL131099 FLF131099:FLH131099 FVB131099:FVD131099 GEX131099:GEZ131099 GOT131099:GOV131099 GYP131099:GYR131099 HIL131099:HIN131099 HSH131099:HSJ131099 ICD131099:ICF131099 ILZ131099:IMB131099 IVV131099:IVX131099 JFR131099:JFT131099 JPN131099:JPP131099 JZJ131099:JZL131099 KJF131099:KJH131099 KTB131099:KTD131099 LCX131099:LCZ131099 LMT131099:LMV131099 LWP131099:LWR131099 MGL131099:MGN131099 MQH131099:MQJ131099 NAD131099:NAF131099 NJZ131099:NKB131099 NTV131099:NTX131099 ODR131099:ODT131099 ONN131099:ONP131099 OXJ131099:OXL131099 PHF131099:PHH131099 PRB131099:PRD131099 QAX131099:QAZ131099 QKT131099:QKV131099 QUP131099:QUR131099 REL131099:REN131099 ROH131099:ROJ131099 RYD131099:RYF131099 SHZ131099:SIB131099 SRV131099:SRX131099 TBR131099:TBT131099 TLN131099:TLP131099 TVJ131099:TVL131099 UFF131099:UFH131099 UPB131099:UPD131099 UYX131099:UYZ131099 VIT131099:VIV131099 VSP131099:VSR131099 WCL131099:WCN131099 WMH131099:WMJ131099 WWD131099:WWF131099 V196635:X196635 JR196635:JT196635 TN196635:TP196635 ADJ196635:ADL196635 ANF196635:ANH196635 AXB196635:AXD196635 BGX196635:BGZ196635 BQT196635:BQV196635 CAP196635:CAR196635 CKL196635:CKN196635 CUH196635:CUJ196635 DED196635:DEF196635 DNZ196635:DOB196635 DXV196635:DXX196635 EHR196635:EHT196635 ERN196635:ERP196635 FBJ196635:FBL196635 FLF196635:FLH196635 FVB196635:FVD196635 GEX196635:GEZ196635 GOT196635:GOV196635 GYP196635:GYR196635 HIL196635:HIN196635 HSH196635:HSJ196635 ICD196635:ICF196635 ILZ196635:IMB196635 IVV196635:IVX196635 JFR196635:JFT196635 JPN196635:JPP196635 JZJ196635:JZL196635 KJF196635:KJH196635 KTB196635:KTD196635 LCX196635:LCZ196635 LMT196635:LMV196635 LWP196635:LWR196635 MGL196635:MGN196635 MQH196635:MQJ196635 NAD196635:NAF196635 NJZ196635:NKB196635 NTV196635:NTX196635 ODR196635:ODT196635 ONN196635:ONP196635 OXJ196635:OXL196635 PHF196635:PHH196635 PRB196635:PRD196635 QAX196635:QAZ196635 QKT196635:QKV196635 QUP196635:QUR196635 REL196635:REN196635 ROH196635:ROJ196635 RYD196635:RYF196635 SHZ196635:SIB196635 SRV196635:SRX196635 TBR196635:TBT196635 TLN196635:TLP196635 TVJ196635:TVL196635 UFF196635:UFH196635 UPB196635:UPD196635 UYX196635:UYZ196635 VIT196635:VIV196635 VSP196635:VSR196635 WCL196635:WCN196635 WMH196635:WMJ196635 WWD196635:WWF196635 V262171:X262171 JR262171:JT262171 TN262171:TP262171 ADJ262171:ADL262171 ANF262171:ANH262171 AXB262171:AXD262171 BGX262171:BGZ262171 BQT262171:BQV262171 CAP262171:CAR262171 CKL262171:CKN262171 CUH262171:CUJ262171 DED262171:DEF262171 DNZ262171:DOB262171 DXV262171:DXX262171 EHR262171:EHT262171 ERN262171:ERP262171 FBJ262171:FBL262171 FLF262171:FLH262171 FVB262171:FVD262171 GEX262171:GEZ262171 GOT262171:GOV262171 GYP262171:GYR262171 HIL262171:HIN262171 HSH262171:HSJ262171 ICD262171:ICF262171 ILZ262171:IMB262171 IVV262171:IVX262171 JFR262171:JFT262171 JPN262171:JPP262171 JZJ262171:JZL262171 KJF262171:KJH262171 KTB262171:KTD262171 LCX262171:LCZ262171 LMT262171:LMV262171 LWP262171:LWR262171 MGL262171:MGN262171 MQH262171:MQJ262171 NAD262171:NAF262171 NJZ262171:NKB262171 NTV262171:NTX262171 ODR262171:ODT262171 ONN262171:ONP262171 OXJ262171:OXL262171 PHF262171:PHH262171 PRB262171:PRD262171 QAX262171:QAZ262171 QKT262171:QKV262171 QUP262171:QUR262171 REL262171:REN262171 ROH262171:ROJ262171 RYD262171:RYF262171 SHZ262171:SIB262171 SRV262171:SRX262171 TBR262171:TBT262171 TLN262171:TLP262171 TVJ262171:TVL262171 UFF262171:UFH262171 UPB262171:UPD262171 UYX262171:UYZ262171 VIT262171:VIV262171 VSP262171:VSR262171 WCL262171:WCN262171 WMH262171:WMJ262171 WWD262171:WWF262171 V327707:X327707 JR327707:JT327707 TN327707:TP327707 ADJ327707:ADL327707 ANF327707:ANH327707 AXB327707:AXD327707 BGX327707:BGZ327707 BQT327707:BQV327707 CAP327707:CAR327707 CKL327707:CKN327707 CUH327707:CUJ327707 DED327707:DEF327707 DNZ327707:DOB327707 DXV327707:DXX327707 EHR327707:EHT327707 ERN327707:ERP327707 FBJ327707:FBL327707 FLF327707:FLH327707 FVB327707:FVD327707 GEX327707:GEZ327707 GOT327707:GOV327707 GYP327707:GYR327707 HIL327707:HIN327707 HSH327707:HSJ327707 ICD327707:ICF327707 ILZ327707:IMB327707 IVV327707:IVX327707 JFR327707:JFT327707 JPN327707:JPP327707 JZJ327707:JZL327707 KJF327707:KJH327707 KTB327707:KTD327707 LCX327707:LCZ327707 LMT327707:LMV327707 LWP327707:LWR327707 MGL327707:MGN327707 MQH327707:MQJ327707 NAD327707:NAF327707 NJZ327707:NKB327707 NTV327707:NTX327707 ODR327707:ODT327707 ONN327707:ONP327707 OXJ327707:OXL327707 PHF327707:PHH327707 PRB327707:PRD327707 QAX327707:QAZ327707 QKT327707:QKV327707 QUP327707:QUR327707 REL327707:REN327707 ROH327707:ROJ327707 RYD327707:RYF327707 SHZ327707:SIB327707 SRV327707:SRX327707 TBR327707:TBT327707 TLN327707:TLP327707 TVJ327707:TVL327707 UFF327707:UFH327707 UPB327707:UPD327707 UYX327707:UYZ327707 VIT327707:VIV327707 VSP327707:VSR327707 WCL327707:WCN327707 WMH327707:WMJ327707 WWD327707:WWF327707 V393243:X393243 JR393243:JT393243 TN393243:TP393243 ADJ393243:ADL393243 ANF393243:ANH393243 AXB393243:AXD393243 BGX393243:BGZ393243 BQT393243:BQV393243 CAP393243:CAR393243 CKL393243:CKN393243 CUH393243:CUJ393243 DED393243:DEF393243 DNZ393243:DOB393243 DXV393243:DXX393243 EHR393243:EHT393243 ERN393243:ERP393243 FBJ393243:FBL393243 FLF393243:FLH393243 FVB393243:FVD393243 GEX393243:GEZ393243 GOT393243:GOV393243 GYP393243:GYR393243 HIL393243:HIN393243 HSH393243:HSJ393243 ICD393243:ICF393243 ILZ393243:IMB393243 IVV393243:IVX393243 JFR393243:JFT393243 JPN393243:JPP393243 JZJ393243:JZL393243 KJF393243:KJH393243 KTB393243:KTD393243 LCX393243:LCZ393243 LMT393243:LMV393243 LWP393243:LWR393243 MGL393243:MGN393243 MQH393243:MQJ393243 NAD393243:NAF393243 NJZ393243:NKB393243 NTV393243:NTX393243 ODR393243:ODT393243 ONN393243:ONP393243 OXJ393243:OXL393243 PHF393243:PHH393243 PRB393243:PRD393243 QAX393243:QAZ393243 QKT393243:QKV393243 QUP393243:QUR393243 REL393243:REN393243 ROH393243:ROJ393243 RYD393243:RYF393243 SHZ393243:SIB393243 SRV393243:SRX393243 TBR393243:TBT393243 TLN393243:TLP393243 TVJ393243:TVL393243 UFF393243:UFH393243 UPB393243:UPD393243 UYX393243:UYZ393243 VIT393243:VIV393243 VSP393243:VSR393243 WCL393243:WCN393243 WMH393243:WMJ393243 WWD393243:WWF393243 V458779:X458779 JR458779:JT458779 TN458779:TP458779 ADJ458779:ADL458779 ANF458779:ANH458779 AXB458779:AXD458779 BGX458779:BGZ458779 BQT458779:BQV458779 CAP458779:CAR458779 CKL458779:CKN458779 CUH458779:CUJ458779 DED458779:DEF458779 DNZ458779:DOB458779 DXV458779:DXX458779 EHR458779:EHT458779 ERN458779:ERP458779 FBJ458779:FBL458779 FLF458779:FLH458779 FVB458779:FVD458779 GEX458779:GEZ458779 GOT458779:GOV458779 GYP458779:GYR458779 HIL458779:HIN458779 HSH458779:HSJ458779 ICD458779:ICF458779 ILZ458779:IMB458779 IVV458779:IVX458779 JFR458779:JFT458779 JPN458779:JPP458779 JZJ458779:JZL458779 KJF458779:KJH458779 KTB458779:KTD458779 LCX458779:LCZ458779 LMT458779:LMV458779 LWP458779:LWR458779 MGL458779:MGN458779 MQH458779:MQJ458779 NAD458779:NAF458779 NJZ458779:NKB458779 NTV458779:NTX458779 ODR458779:ODT458779 ONN458779:ONP458779 OXJ458779:OXL458779 PHF458779:PHH458779 PRB458779:PRD458779 QAX458779:QAZ458779 QKT458779:QKV458779 QUP458779:QUR458779 REL458779:REN458779 ROH458779:ROJ458779 RYD458779:RYF458779 SHZ458779:SIB458779 SRV458779:SRX458779 TBR458779:TBT458779 TLN458779:TLP458779 TVJ458779:TVL458779 UFF458779:UFH458779 UPB458779:UPD458779 UYX458779:UYZ458779 VIT458779:VIV458779 VSP458779:VSR458779 WCL458779:WCN458779 WMH458779:WMJ458779 WWD458779:WWF458779 V524315:X524315 JR524315:JT524315 TN524315:TP524315 ADJ524315:ADL524315 ANF524315:ANH524315 AXB524315:AXD524315 BGX524315:BGZ524315 BQT524315:BQV524315 CAP524315:CAR524315 CKL524315:CKN524315 CUH524315:CUJ524315 DED524315:DEF524315 DNZ524315:DOB524315 DXV524315:DXX524315 EHR524315:EHT524315 ERN524315:ERP524315 FBJ524315:FBL524315 FLF524315:FLH524315 FVB524315:FVD524315 GEX524315:GEZ524315 GOT524315:GOV524315 GYP524315:GYR524315 HIL524315:HIN524315 HSH524315:HSJ524315 ICD524315:ICF524315 ILZ524315:IMB524315 IVV524315:IVX524315 JFR524315:JFT524315 JPN524315:JPP524315 JZJ524315:JZL524315 KJF524315:KJH524315 KTB524315:KTD524315 LCX524315:LCZ524315 LMT524315:LMV524315 LWP524315:LWR524315 MGL524315:MGN524315 MQH524315:MQJ524315 NAD524315:NAF524315 NJZ524315:NKB524315 NTV524315:NTX524315 ODR524315:ODT524315 ONN524315:ONP524315 OXJ524315:OXL524315 PHF524315:PHH524315 PRB524315:PRD524315 QAX524315:QAZ524315 QKT524315:QKV524315 QUP524315:QUR524315 REL524315:REN524315 ROH524315:ROJ524315 RYD524315:RYF524315 SHZ524315:SIB524315 SRV524315:SRX524315 TBR524315:TBT524315 TLN524315:TLP524315 TVJ524315:TVL524315 UFF524315:UFH524315 UPB524315:UPD524315 UYX524315:UYZ524315 VIT524315:VIV524315 VSP524315:VSR524315 WCL524315:WCN524315 WMH524315:WMJ524315 WWD524315:WWF524315 V589851:X589851 JR589851:JT589851 TN589851:TP589851 ADJ589851:ADL589851 ANF589851:ANH589851 AXB589851:AXD589851 BGX589851:BGZ589851 BQT589851:BQV589851 CAP589851:CAR589851 CKL589851:CKN589851 CUH589851:CUJ589851 DED589851:DEF589851 DNZ589851:DOB589851 DXV589851:DXX589851 EHR589851:EHT589851 ERN589851:ERP589851 FBJ589851:FBL589851 FLF589851:FLH589851 FVB589851:FVD589851 GEX589851:GEZ589851 GOT589851:GOV589851 GYP589851:GYR589851 HIL589851:HIN589851 HSH589851:HSJ589851 ICD589851:ICF589851 ILZ589851:IMB589851 IVV589851:IVX589851 JFR589851:JFT589851 JPN589851:JPP589851 JZJ589851:JZL589851 KJF589851:KJH589851 KTB589851:KTD589851 LCX589851:LCZ589851 LMT589851:LMV589851 LWP589851:LWR589851 MGL589851:MGN589851 MQH589851:MQJ589851 NAD589851:NAF589851 NJZ589851:NKB589851 NTV589851:NTX589851 ODR589851:ODT589851 ONN589851:ONP589851 OXJ589851:OXL589851 PHF589851:PHH589851 PRB589851:PRD589851 QAX589851:QAZ589851 QKT589851:QKV589851 QUP589851:QUR589851 REL589851:REN589851 ROH589851:ROJ589851 RYD589851:RYF589851 SHZ589851:SIB589851 SRV589851:SRX589851 TBR589851:TBT589851 TLN589851:TLP589851 TVJ589851:TVL589851 UFF589851:UFH589851 UPB589851:UPD589851 UYX589851:UYZ589851 VIT589851:VIV589851 VSP589851:VSR589851 WCL589851:WCN589851 WMH589851:WMJ589851 WWD589851:WWF589851 V655387:X655387 JR655387:JT655387 TN655387:TP655387 ADJ655387:ADL655387 ANF655387:ANH655387 AXB655387:AXD655387 BGX655387:BGZ655387 BQT655387:BQV655387 CAP655387:CAR655387 CKL655387:CKN655387 CUH655387:CUJ655387 DED655387:DEF655387 DNZ655387:DOB655387 DXV655387:DXX655387 EHR655387:EHT655387 ERN655387:ERP655387 FBJ655387:FBL655387 FLF655387:FLH655387 FVB655387:FVD655387 GEX655387:GEZ655387 GOT655387:GOV655387 GYP655387:GYR655387 HIL655387:HIN655387 HSH655387:HSJ655387 ICD655387:ICF655387 ILZ655387:IMB655387 IVV655387:IVX655387 JFR655387:JFT655387 JPN655387:JPP655387 JZJ655387:JZL655387 KJF655387:KJH655387 KTB655387:KTD655387 LCX655387:LCZ655387 LMT655387:LMV655387 LWP655387:LWR655387 MGL655387:MGN655387 MQH655387:MQJ655387 NAD655387:NAF655387 NJZ655387:NKB655387 NTV655387:NTX655387 ODR655387:ODT655387 ONN655387:ONP655387 OXJ655387:OXL655387 PHF655387:PHH655387 PRB655387:PRD655387 QAX655387:QAZ655387 QKT655387:QKV655387 QUP655387:QUR655387 REL655387:REN655387 ROH655387:ROJ655387 RYD655387:RYF655387 SHZ655387:SIB655387 SRV655387:SRX655387 TBR655387:TBT655387 TLN655387:TLP655387 TVJ655387:TVL655387 UFF655387:UFH655387 UPB655387:UPD655387 UYX655387:UYZ655387 VIT655387:VIV655387 VSP655387:VSR655387 WCL655387:WCN655387 WMH655387:WMJ655387 WWD655387:WWF655387 V720923:X720923 JR720923:JT720923 TN720923:TP720923 ADJ720923:ADL720923 ANF720923:ANH720923 AXB720923:AXD720923 BGX720923:BGZ720923 BQT720923:BQV720923 CAP720923:CAR720923 CKL720923:CKN720923 CUH720923:CUJ720923 DED720923:DEF720923 DNZ720923:DOB720923 DXV720923:DXX720923 EHR720923:EHT720923 ERN720923:ERP720923 FBJ720923:FBL720923 FLF720923:FLH720923 FVB720923:FVD720923 GEX720923:GEZ720923 GOT720923:GOV720923 GYP720923:GYR720923 HIL720923:HIN720923 HSH720923:HSJ720923 ICD720923:ICF720923 ILZ720923:IMB720923 IVV720923:IVX720923 JFR720923:JFT720923 JPN720923:JPP720923 JZJ720923:JZL720923 KJF720923:KJH720923 KTB720923:KTD720923 LCX720923:LCZ720923 LMT720923:LMV720923 LWP720923:LWR720923 MGL720923:MGN720923 MQH720923:MQJ720923 NAD720923:NAF720923 NJZ720923:NKB720923 NTV720923:NTX720923 ODR720923:ODT720923 ONN720923:ONP720923 OXJ720923:OXL720923 PHF720923:PHH720923 PRB720923:PRD720923 QAX720923:QAZ720923 QKT720923:QKV720923 QUP720923:QUR720923 REL720923:REN720923 ROH720923:ROJ720923 RYD720923:RYF720923 SHZ720923:SIB720923 SRV720923:SRX720923 TBR720923:TBT720923 TLN720923:TLP720923 TVJ720923:TVL720923 UFF720923:UFH720923 UPB720923:UPD720923 UYX720923:UYZ720923 VIT720923:VIV720923 VSP720923:VSR720923 WCL720923:WCN720923 WMH720923:WMJ720923 WWD720923:WWF720923 V786459:X786459 JR786459:JT786459 TN786459:TP786459 ADJ786459:ADL786459 ANF786459:ANH786459 AXB786459:AXD786459 BGX786459:BGZ786459 BQT786459:BQV786459 CAP786459:CAR786459 CKL786459:CKN786459 CUH786459:CUJ786459 DED786459:DEF786459 DNZ786459:DOB786459 DXV786459:DXX786459 EHR786459:EHT786459 ERN786459:ERP786459 FBJ786459:FBL786459 FLF786459:FLH786459 FVB786459:FVD786459 GEX786459:GEZ786459 GOT786459:GOV786459 GYP786459:GYR786459 HIL786459:HIN786459 HSH786459:HSJ786459 ICD786459:ICF786459 ILZ786459:IMB786459 IVV786459:IVX786459 JFR786459:JFT786459 JPN786459:JPP786459 JZJ786459:JZL786459 KJF786459:KJH786459 KTB786459:KTD786459 LCX786459:LCZ786459 LMT786459:LMV786459 LWP786459:LWR786459 MGL786459:MGN786459 MQH786459:MQJ786459 NAD786459:NAF786459 NJZ786459:NKB786459 NTV786459:NTX786459 ODR786459:ODT786459 ONN786459:ONP786459 OXJ786459:OXL786459 PHF786459:PHH786459 PRB786459:PRD786459 QAX786459:QAZ786459 QKT786459:QKV786459 QUP786459:QUR786459 REL786459:REN786459 ROH786459:ROJ786459 RYD786459:RYF786459 SHZ786459:SIB786459 SRV786459:SRX786459 TBR786459:TBT786459 TLN786459:TLP786459 TVJ786459:TVL786459 UFF786459:UFH786459 UPB786459:UPD786459 UYX786459:UYZ786459 VIT786459:VIV786459 VSP786459:VSR786459 WCL786459:WCN786459 WMH786459:WMJ786459 WWD786459:WWF786459 V851995:X851995 JR851995:JT851995 TN851995:TP851995 ADJ851995:ADL851995 ANF851995:ANH851995 AXB851995:AXD851995 BGX851995:BGZ851995 BQT851995:BQV851995 CAP851995:CAR851995 CKL851995:CKN851995 CUH851995:CUJ851995 DED851995:DEF851995 DNZ851995:DOB851995 DXV851995:DXX851995 EHR851995:EHT851995 ERN851995:ERP851995 FBJ851995:FBL851995 FLF851995:FLH851995 FVB851995:FVD851995 GEX851995:GEZ851995 GOT851995:GOV851995 GYP851995:GYR851995 HIL851995:HIN851995 HSH851995:HSJ851995 ICD851995:ICF851995 ILZ851995:IMB851995 IVV851995:IVX851995 JFR851995:JFT851995 JPN851995:JPP851995 JZJ851995:JZL851995 KJF851995:KJH851995 KTB851995:KTD851995 LCX851995:LCZ851995 LMT851995:LMV851995 LWP851995:LWR851995 MGL851995:MGN851995 MQH851995:MQJ851995 NAD851995:NAF851995 NJZ851995:NKB851995 NTV851995:NTX851995 ODR851995:ODT851995 ONN851995:ONP851995 OXJ851995:OXL851995 PHF851995:PHH851995 PRB851995:PRD851995 QAX851995:QAZ851995 QKT851995:QKV851995 QUP851995:QUR851995 REL851995:REN851995 ROH851995:ROJ851995 RYD851995:RYF851995 SHZ851995:SIB851995 SRV851995:SRX851995 TBR851995:TBT851995 TLN851995:TLP851995 TVJ851995:TVL851995 UFF851995:UFH851995 UPB851995:UPD851995 UYX851995:UYZ851995 VIT851995:VIV851995 VSP851995:VSR851995 WCL851995:WCN851995 WMH851995:WMJ851995 WWD851995:WWF851995 V917531:X917531 JR917531:JT917531 TN917531:TP917531 ADJ917531:ADL917531 ANF917531:ANH917531 AXB917531:AXD917531 BGX917531:BGZ917531 BQT917531:BQV917531 CAP917531:CAR917531 CKL917531:CKN917531 CUH917531:CUJ917531 DED917531:DEF917531 DNZ917531:DOB917531 DXV917531:DXX917531 EHR917531:EHT917531 ERN917531:ERP917531 FBJ917531:FBL917531 FLF917531:FLH917531 FVB917531:FVD917531 GEX917531:GEZ917531 GOT917531:GOV917531 GYP917531:GYR917531 HIL917531:HIN917531 HSH917531:HSJ917531 ICD917531:ICF917531 ILZ917531:IMB917531 IVV917531:IVX917531 JFR917531:JFT917531 JPN917531:JPP917531 JZJ917531:JZL917531 KJF917531:KJH917531 KTB917531:KTD917531 LCX917531:LCZ917531 LMT917531:LMV917531 LWP917531:LWR917531 MGL917531:MGN917531 MQH917531:MQJ917531 NAD917531:NAF917531 NJZ917531:NKB917531 NTV917531:NTX917531 ODR917531:ODT917531 ONN917531:ONP917531 OXJ917531:OXL917531 PHF917531:PHH917531 PRB917531:PRD917531 QAX917531:QAZ917531 QKT917531:QKV917531 QUP917531:QUR917531 REL917531:REN917531 ROH917531:ROJ917531 RYD917531:RYF917531 SHZ917531:SIB917531 SRV917531:SRX917531 TBR917531:TBT917531 TLN917531:TLP917531 TVJ917531:TVL917531 UFF917531:UFH917531 UPB917531:UPD917531 UYX917531:UYZ917531 VIT917531:VIV917531 VSP917531:VSR917531 WCL917531:WCN917531 WMH917531:WMJ917531 WWD917531:WWF917531 V983067:X983067 JR983067:JT983067 TN983067:TP983067 ADJ983067:ADL983067 ANF983067:ANH983067 AXB983067:AXD983067 BGX983067:BGZ983067 BQT983067:BQV983067 CAP983067:CAR983067 CKL983067:CKN983067 CUH983067:CUJ983067 DED983067:DEF983067 DNZ983067:DOB983067 DXV983067:DXX983067 EHR983067:EHT983067 ERN983067:ERP983067 FBJ983067:FBL983067 FLF983067:FLH983067 FVB983067:FVD983067 GEX983067:GEZ983067 GOT983067:GOV983067 GYP983067:GYR983067 HIL983067:HIN983067 HSH983067:HSJ983067 ICD983067:ICF983067 ILZ983067:IMB983067 IVV983067:IVX983067 JFR983067:JFT983067 JPN983067:JPP983067 JZJ983067:JZL983067 KJF983067:KJH983067 KTB983067:KTD983067 LCX983067:LCZ983067 LMT983067:LMV983067 LWP983067:LWR983067 MGL983067:MGN983067 MQH983067:MQJ983067 NAD983067:NAF983067 NJZ983067:NKB983067 NTV983067:NTX983067 ODR983067:ODT983067 ONN983067:ONP983067 OXJ983067:OXL983067 PHF983067:PHH983067 PRB983067:PRD983067 QAX983067:QAZ983067 QKT983067:QKV983067 QUP983067:QUR983067 REL983067:REN983067 ROH983067:ROJ983067 RYD983067:RYF983067 SHZ983067:SIB983067 SRV983067:SRX983067 TBR983067:TBT983067 TLN983067:TLP983067 TVJ983067:TVL983067 UFF983067:UFH983067 UPB983067:UPD983067 UYX983067:UYZ983067 VIT983067:VIV983067 VSP983067:VSR983067 WCL983067:WCN983067 WMH983067:WMJ983067 WWD983067:WWF983067 Z27:AC27 JV27:JY27 TR27:TU27 ADN27:ADQ27 ANJ27:ANM27 AXF27:AXI27 BHB27:BHE27 BQX27:BRA27 CAT27:CAW27 CKP27:CKS27 CUL27:CUO27 DEH27:DEK27 DOD27:DOG27 DXZ27:DYC27 EHV27:EHY27 ERR27:ERU27 FBN27:FBQ27 FLJ27:FLM27 FVF27:FVI27 GFB27:GFE27 GOX27:GPA27 GYT27:GYW27 HIP27:HIS27 HSL27:HSO27 ICH27:ICK27 IMD27:IMG27 IVZ27:IWC27 JFV27:JFY27 JPR27:JPU27 JZN27:JZQ27 KJJ27:KJM27 KTF27:KTI27 LDB27:LDE27 LMX27:LNA27 LWT27:LWW27 MGP27:MGS27 MQL27:MQO27 NAH27:NAK27 NKD27:NKG27 NTZ27:NUC27 ODV27:ODY27 ONR27:ONU27 OXN27:OXQ27 PHJ27:PHM27 PRF27:PRI27 QBB27:QBE27 QKX27:QLA27 QUT27:QUW27 REP27:RES27 ROL27:ROO27 RYH27:RYK27 SID27:SIG27 SRZ27:SSC27 TBV27:TBY27 TLR27:TLU27 TVN27:TVQ27 UFJ27:UFM27 UPF27:UPI27 UZB27:UZE27 VIX27:VJA27 VST27:VSW27 WCP27:WCS27 WML27:WMO27 WWH27:WWK27 Z65563:AC65563 JV65563:JY65563 TR65563:TU65563 ADN65563:ADQ65563 ANJ65563:ANM65563 AXF65563:AXI65563 BHB65563:BHE65563 BQX65563:BRA65563 CAT65563:CAW65563 CKP65563:CKS65563 CUL65563:CUO65563 DEH65563:DEK65563 DOD65563:DOG65563 DXZ65563:DYC65563 EHV65563:EHY65563 ERR65563:ERU65563 FBN65563:FBQ65563 FLJ65563:FLM65563 FVF65563:FVI65563 GFB65563:GFE65563 GOX65563:GPA65563 GYT65563:GYW65563 HIP65563:HIS65563 HSL65563:HSO65563 ICH65563:ICK65563 IMD65563:IMG65563 IVZ65563:IWC65563 JFV65563:JFY65563 JPR65563:JPU65563 JZN65563:JZQ65563 KJJ65563:KJM65563 KTF65563:KTI65563 LDB65563:LDE65563 LMX65563:LNA65563 LWT65563:LWW65563 MGP65563:MGS65563 MQL65563:MQO65563 NAH65563:NAK65563 NKD65563:NKG65563 NTZ65563:NUC65563 ODV65563:ODY65563 ONR65563:ONU65563 OXN65563:OXQ65563 PHJ65563:PHM65563 PRF65563:PRI65563 QBB65563:QBE65563 QKX65563:QLA65563 QUT65563:QUW65563 REP65563:RES65563 ROL65563:ROO65563 RYH65563:RYK65563 SID65563:SIG65563 SRZ65563:SSC65563 TBV65563:TBY65563 TLR65563:TLU65563 TVN65563:TVQ65563 UFJ65563:UFM65563 UPF65563:UPI65563 UZB65563:UZE65563 VIX65563:VJA65563 VST65563:VSW65563 WCP65563:WCS65563 WML65563:WMO65563 WWH65563:WWK65563 Z131099:AC131099 JV131099:JY131099 TR131099:TU131099 ADN131099:ADQ131099 ANJ131099:ANM131099 AXF131099:AXI131099 BHB131099:BHE131099 BQX131099:BRA131099 CAT131099:CAW131099 CKP131099:CKS131099 CUL131099:CUO131099 DEH131099:DEK131099 DOD131099:DOG131099 DXZ131099:DYC131099 EHV131099:EHY131099 ERR131099:ERU131099 FBN131099:FBQ131099 FLJ131099:FLM131099 FVF131099:FVI131099 GFB131099:GFE131099 GOX131099:GPA131099 GYT131099:GYW131099 HIP131099:HIS131099 HSL131099:HSO131099 ICH131099:ICK131099 IMD131099:IMG131099 IVZ131099:IWC131099 JFV131099:JFY131099 JPR131099:JPU131099 JZN131099:JZQ131099 KJJ131099:KJM131099 KTF131099:KTI131099 LDB131099:LDE131099 LMX131099:LNA131099 LWT131099:LWW131099 MGP131099:MGS131099 MQL131099:MQO131099 NAH131099:NAK131099 NKD131099:NKG131099 NTZ131099:NUC131099 ODV131099:ODY131099 ONR131099:ONU131099 OXN131099:OXQ131099 PHJ131099:PHM131099 PRF131099:PRI131099 QBB131099:QBE131099 QKX131099:QLA131099 QUT131099:QUW131099 REP131099:RES131099 ROL131099:ROO131099 RYH131099:RYK131099 SID131099:SIG131099 SRZ131099:SSC131099 TBV131099:TBY131099 TLR131099:TLU131099 TVN131099:TVQ131099 UFJ131099:UFM131099 UPF131099:UPI131099 UZB131099:UZE131099 VIX131099:VJA131099 VST131099:VSW131099 WCP131099:WCS131099 WML131099:WMO131099 WWH131099:WWK131099 Z196635:AC196635 JV196635:JY196635 TR196635:TU196635 ADN196635:ADQ196635 ANJ196635:ANM196635 AXF196635:AXI196635 BHB196635:BHE196635 BQX196635:BRA196635 CAT196635:CAW196635 CKP196635:CKS196635 CUL196635:CUO196635 DEH196635:DEK196635 DOD196635:DOG196635 DXZ196635:DYC196635 EHV196635:EHY196635 ERR196635:ERU196635 FBN196635:FBQ196635 FLJ196635:FLM196635 FVF196635:FVI196635 GFB196635:GFE196635 GOX196635:GPA196635 GYT196635:GYW196635 HIP196635:HIS196635 HSL196635:HSO196635 ICH196635:ICK196635 IMD196635:IMG196635 IVZ196635:IWC196635 JFV196635:JFY196635 JPR196635:JPU196635 JZN196635:JZQ196635 KJJ196635:KJM196635 KTF196635:KTI196635 LDB196635:LDE196635 LMX196635:LNA196635 LWT196635:LWW196635 MGP196635:MGS196635 MQL196635:MQO196635 NAH196635:NAK196635 NKD196635:NKG196635 NTZ196635:NUC196635 ODV196635:ODY196635 ONR196635:ONU196635 OXN196635:OXQ196635 PHJ196635:PHM196635 PRF196635:PRI196635 QBB196635:QBE196635 QKX196635:QLA196635 QUT196635:QUW196635 REP196635:RES196635 ROL196635:ROO196635 RYH196635:RYK196635 SID196635:SIG196635 SRZ196635:SSC196635 TBV196635:TBY196635 TLR196635:TLU196635 TVN196635:TVQ196635 UFJ196635:UFM196635 UPF196635:UPI196635 UZB196635:UZE196635 VIX196635:VJA196635 VST196635:VSW196635 WCP196635:WCS196635 WML196635:WMO196635 WWH196635:WWK196635 Z262171:AC262171 JV262171:JY262171 TR262171:TU262171 ADN262171:ADQ262171 ANJ262171:ANM262171 AXF262171:AXI262171 BHB262171:BHE262171 BQX262171:BRA262171 CAT262171:CAW262171 CKP262171:CKS262171 CUL262171:CUO262171 DEH262171:DEK262171 DOD262171:DOG262171 DXZ262171:DYC262171 EHV262171:EHY262171 ERR262171:ERU262171 FBN262171:FBQ262171 FLJ262171:FLM262171 FVF262171:FVI262171 GFB262171:GFE262171 GOX262171:GPA262171 GYT262171:GYW262171 HIP262171:HIS262171 HSL262171:HSO262171 ICH262171:ICK262171 IMD262171:IMG262171 IVZ262171:IWC262171 JFV262171:JFY262171 JPR262171:JPU262171 JZN262171:JZQ262171 KJJ262171:KJM262171 KTF262171:KTI262171 LDB262171:LDE262171 LMX262171:LNA262171 LWT262171:LWW262171 MGP262171:MGS262171 MQL262171:MQO262171 NAH262171:NAK262171 NKD262171:NKG262171 NTZ262171:NUC262171 ODV262171:ODY262171 ONR262171:ONU262171 OXN262171:OXQ262171 PHJ262171:PHM262171 PRF262171:PRI262171 QBB262171:QBE262171 QKX262171:QLA262171 QUT262171:QUW262171 REP262171:RES262171 ROL262171:ROO262171 RYH262171:RYK262171 SID262171:SIG262171 SRZ262171:SSC262171 TBV262171:TBY262171 TLR262171:TLU262171 TVN262171:TVQ262171 UFJ262171:UFM262171 UPF262171:UPI262171 UZB262171:UZE262171 VIX262171:VJA262171 VST262171:VSW262171 WCP262171:WCS262171 WML262171:WMO262171 WWH262171:WWK262171 Z327707:AC327707 JV327707:JY327707 TR327707:TU327707 ADN327707:ADQ327707 ANJ327707:ANM327707 AXF327707:AXI327707 BHB327707:BHE327707 BQX327707:BRA327707 CAT327707:CAW327707 CKP327707:CKS327707 CUL327707:CUO327707 DEH327707:DEK327707 DOD327707:DOG327707 DXZ327707:DYC327707 EHV327707:EHY327707 ERR327707:ERU327707 FBN327707:FBQ327707 FLJ327707:FLM327707 FVF327707:FVI327707 GFB327707:GFE327707 GOX327707:GPA327707 GYT327707:GYW327707 HIP327707:HIS327707 HSL327707:HSO327707 ICH327707:ICK327707 IMD327707:IMG327707 IVZ327707:IWC327707 JFV327707:JFY327707 JPR327707:JPU327707 JZN327707:JZQ327707 KJJ327707:KJM327707 KTF327707:KTI327707 LDB327707:LDE327707 LMX327707:LNA327707 LWT327707:LWW327707 MGP327707:MGS327707 MQL327707:MQO327707 NAH327707:NAK327707 NKD327707:NKG327707 NTZ327707:NUC327707 ODV327707:ODY327707 ONR327707:ONU327707 OXN327707:OXQ327707 PHJ327707:PHM327707 PRF327707:PRI327707 QBB327707:QBE327707 QKX327707:QLA327707 QUT327707:QUW327707 REP327707:RES327707 ROL327707:ROO327707 RYH327707:RYK327707 SID327707:SIG327707 SRZ327707:SSC327707 TBV327707:TBY327707 TLR327707:TLU327707 TVN327707:TVQ327707 UFJ327707:UFM327707 UPF327707:UPI327707 UZB327707:UZE327707 VIX327707:VJA327707 VST327707:VSW327707 WCP327707:WCS327707 WML327707:WMO327707 WWH327707:WWK327707 Z393243:AC393243 JV393243:JY393243 TR393243:TU393243 ADN393243:ADQ393243 ANJ393243:ANM393243 AXF393243:AXI393243 BHB393243:BHE393243 BQX393243:BRA393243 CAT393243:CAW393243 CKP393243:CKS393243 CUL393243:CUO393243 DEH393243:DEK393243 DOD393243:DOG393243 DXZ393243:DYC393243 EHV393243:EHY393243 ERR393243:ERU393243 FBN393243:FBQ393243 FLJ393243:FLM393243 FVF393243:FVI393243 GFB393243:GFE393243 GOX393243:GPA393243 GYT393243:GYW393243 HIP393243:HIS393243 HSL393243:HSO393243 ICH393243:ICK393243 IMD393243:IMG393243 IVZ393243:IWC393243 JFV393243:JFY393243 JPR393243:JPU393243 JZN393243:JZQ393243 KJJ393243:KJM393243 KTF393243:KTI393243 LDB393243:LDE393243 LMX393243:LNA393243 LWT393243:LWW393243 MGP393243:MGS393243 MQL393243:MQO393243 NAH393243:NAK393243 NKD393243:NKG393243 NTZ393243:NUC393243 ODV393243:ODY393243 ONR393243:ONU393243 OXN393243:OXQ393243 PHJ393243:PHM393243 PRF393243:PRI393243 QBB393243:QBE393243 QKX393243:QLA393243 QUT393243:QUW393243 REP393243:RES393243 ROL393243:ROO393243 RYH393243:RYK393243 SID393243:SIG393243 SRZ393243:SSC393243 TBV393243:TBY393243 TLR393243:TLU393243 TVN393243:TVQ393243 UFJ393243:UFM393243 UPF393243:UPI393243 UZB393243:UZE393243 VIX393243:VJA393243 VST393243:VSW393243 WCP393243:WCS393243 WML393243:WMO393243 WWH393243:WWK393243 Z458779:AC458779 JV458779:JY458779 TR458779:TU458779 ADN458779:ADQ458779 ANJ458779:ANM458779 AXF458779:AXI458779 BHB458779:BHE458779 BQX458779:BRA458779 CAT458779:CAW458779 CKP458779:CKS458779 CUL458779:CUO458779 DEH458779:DEK458779 DOD458779:DOG458779 DXZ458779:DYC458779 EHV458779:EHY458779 ERR458779:ERU458779 FBN458779:FBQ458779 FLJ458779:FLM458779 FVF458779:FVI458779 GFB458779:GFE458779 GOX458779:GPA458779 GYT458779:GYW458779 HIP458779:HIS458779 HSL458779:HSO458779 ICH458779:ICK458779 IMD458779:IMG458779 IVZ458779:IWC458779 JFV458779:JFY458779 JPR458779:JPU458779 JZN458779:JZQ458779 KJJ458779:KJM458779 KTF458779:KTI458779 LDB458779:LDE458779 LMX458779:LNA458779 LWT458779:LWW458779 MGP458779:MGS458779 MQL458779:MQO458779 NAH458779:NAK458779 NKD458779:NKG458779 NTZ458779:NUC458779 ODV458779:ODY458779 ONR458779:ONU458779 OXN458779:OXQ458779 PHJ458779:PHM458779 PRF458779:PRI458779 QBB458779:QBE458779 QKX458779:QLA458779 QUT458779:QUW458779 REP458779:RES458779 ROL458779:ROO458779 RYH458779:RYK458779 SID458779:SIG458779 SRZ458779:SSC458779 TBV458779:TBY458779 TLR458779:TLU458779 TVN458779:TVQ458779 UFJ458779:UFM458779 UPF458779:UPI458779 UZB458779:UZE458779 VIX458779:VJA458779 VST458779:VSW458779 WCP458779:WCS458779 WML458779:WMO458779 WWH458779:WWK458779 Z524315:AC524315 JV524315:JY524315 TR524315:TU524315 ADN524315:ADQ524315 ANJ524315:ANM524315 AXF524315:AXI524315 BHB524315:BHE524315 BQX524315:BRA524315 CAT524315:CAW524315 CKP524315:CKS524315 CUL524315:CUO524315 DEH524315:DEK524315 DOD524315:DOG524315 DXZ524315:DYC524315 EHV524315:EHY524315 ERR524315:ERU524315 FBN524315:FBQ524315 FLJ524315:FLM524315 FVF524315:FVI524315 GFB524315:GFE524315 GOX524315:GPA524315 GYT524315:GYW524315 HIP524315:HIS524315 HSL524315:HSO524315 ICH524315:ICK524315 IMD524315:IMG524315 IVZ524315:IWC524315 JFV524315:JFY524315 JPR524315:JPU524315 JZN524315:JZQ524315 KJJ524315:KJM524315 KTF524315:KTI524315 LDB524315:LDE524315 LMX524315:LNA524315 LWT524315:LWW524315 MGP524315:MGS524315 MQL524315:MQO524315 NAH524315:NAK524315 NKD524315:NKG524315 NTZ524315:NUC524315 ODV524315:ODY524315 ONR524315:ONU524315 OXN524315:OXQ524315 PHJ524315:PHM524315 PRF524315:PRI524315 QBB524315:QBE524315 QKX524315:QLA524315 QUT524315:QUW524315 REP524315:RES524315 ROL524315:ROO524315 RYH524315:RYK524315 SID524315:SIG524315 SRZ524315:SSC524315 TBV524315:TBY524315 TLR524315:TLU524315 TVN524315:TVQ524315 UFJ524315:UFM524315 UPF524315:UPI524315 UZB524315:UZE524315 VIX524315:VJA524315 VST524315:VSW524315 WCP524315:WCS524315 WML524315:WMO524315 WWH524315:WWK524315 Z589851:AC589851 JV589851:JY589851 TR589851:TU589851 ADN589851:ADQ589851 ANJ589851:ANM589851 AXF589851:AXI589851 BHB589851:BHE589851 BQX589851:BRA589851 CAT589851:CAW589851 CKP589851:CKS589851 CUL589851:CUO589851 DEH589851:DEK589851 DOD589851:DOG589851 DXZ589851:DYC589851 EHV589851:EHY589851 ERR589851:ERU589851 FBN589851:FBQ589851 FLJ589851:FLM589851 FVF589851:FVI589851 GFB589851:GFE589851 GOX589851:GPA589851 GYT589851:GYW589851 HIP589851:HIS589851 HSL589851:HSO589851 ICH589851:ICK589851 IMD589851:IMG589851 IVZ589851:IWC589851 JFV589851:JFY589851 JPR589851:JPU589851 JZN589851:JZQ589851 KJJ589851:KJM589851 KTF589851:KTI589851 LDB589851:LDE589851 LMX589851:LNA589851 LWT589851:LWW589851 MGP589851:MGS589851 MQL589851:MQO589851 NAH589851:NAK589851 NKD589851:NKG589851 NTZ589851:NUC589851 ODV589851:ODY589851 ONR589851:ONU589851 OXN589851:OXQ589851 PHJ589851:PHM589851 PRF589851:PRI589851 QBB589851:QBE589851 QKX589851:QLA589851 QUT589851:QUW589851 REP589851:RES589851 ROL589851:ROO589851 RYH589851:RYK589851 SID589851:SIG589851 SRZ589851:SSC589851 TBV589851:TBY589851 TLR589851:TLU589851 TVN589851:TVQ589851 UFJ589851:UFM589851 UPF589851:UPI589851 UZB589851:UZE589851 VIX589851:VJA589851 VST589851:VSW589851 WCP589851:WCS589851 WML589851:WMO589851 WWH589851:WWK589851 Z655387:AC655387 JV655387:JY655387 TR655387:TU655387 ADN655387:ADQ655387 ANJ655387:ANM655387 AXF655387:AXI655387 BHB655387:BHE655387 BQX655387:BRA655387 CAT655387:CAW655387 CKP655387:CKS655387 CUL655387:CUO655387 DEH655387:DEK655387 DOD655387:DOG655387 DXZ655387:DYC655387 EHV655387:EHY655387 ERR655387:ERU655387 FBN655387:FBQ655387 FLJ655387:FLM655387 FVF655387:FVI655387 GFB655387:GFE655387 GOX655387:GPA655387 GYT655387:GYW655387 HIP655387:HIS655387 HSL655387:HSO655387 ICH655387:ICK655387 IMD655387:IMG655387 IVZ655387:IWC655387 JFV655387:JFY655387 JPR655387:JPU655387 JZN655387:JZQ655387 KJJ655387:KJM655387 KTF655387:KTI655387 LDB655387:LDE655387 LMX655387:LNA655387 LWT655387:LWW655387 MGP655387:MGS655387 MQL655387:MQO655387 NAH655387:NAK655387 NKD655387:NKG655387 NTZ655387:NUC655387 ODV655387:ODY655387 ONR655387:ONU655387 OXN655387:OXQ655387 PHJ655387:PHM655387 PRF655387:PRI655387 QBB655387:QBE655387 QKX655387:QLA655387 QUT655387:QUW655387 REP655387:RES655387 ROL655387:ROO655387 RYH655387:RYK655387 SID655387:SIG655387 SRZ655387:SSC655387 TBV655387:TBY655387 TLR655387:TLU655387 TVN655387:TVQ655387 UFJ655387:UFM655387 UPF655387:UPI655387 UZB655387:UZE655387 VIX655387:VJA655387 VST655387:VSW655387 WCP655387:WCS655387 WML655387:WMO655387 WWH655387:WWK655387 Z720923:AC720923 JV720923:JY720923 TR720923:TU720923 ADN720923:ADQ720923 ANJ720923:ANM720923 AXF720923:AXI720923 BHB720923:BHE720923 BQX720923:BRA720923 CAT720923:CAW720923 CKP720923:CKS720923 CUL720923:CUO720923 DEH720923:DEK720923 DOD720923:DOG720923 DXZ720923:DYC720923 EHV720923:EHY720923 ERR720923:ERU720923 FBN720923:FBQ720923 FLJ720923:FLM720923 FVF720923:FVI720923 GFB720923:GFE720923 GOX720923:GPA720923 GYT720923:GYW720923 HIP720923:HIS720923 HSL720923:HSO720923 ICH720923:ICK720923 IMD720923:IMG720923 IVZ720923:IWC720923 JFV720923:JFY720923 JPR720923:JPU720923 JZN720923:JZQ720923 KJJ720923:KJM720923 KTF720923:KTI720923 LDB720923:LDE720923 LMX720923:LNA720923 LWT720923:LWW720923 MGP720923:MGS720923 MQL720923:MQO720923 NAH720923:NAK720923 NKD720923:NKG720923 NTZ720923:NUC720923 ODV720923:ODY720923 ONR720923:ONU720923 OXN720923:OXQ720923 PHJ720923:PHM720923 PRF720923:PRI720923 QBB720923:QBE720923 QKX720923:QLA720923 QUT720923:QUW720923 REP720923:RES720923 ROL720923:ROO720923 RYH720923:RYK720923 SID720923:SIG720923 SRZ720923:SSC720923 TBV720923:TBY720923 TLR720923:TLU720923 TVN720923:TVQ720923 UFJ720923:UFM720923 UPF720923:UPI720923 UZB720923:UZE720923 VIX720923:VJA720923 VST720923:VSW720923 WCP720923:WCS720923 WML720923:WMO720923 WWH720923:WWK720923 Z786459:AC786459 JV786459:JY786459 TR786459:TU786459 ADN786459:ADQ786459 ANJ786459:ANM786459 AXF786459:AXI786459 BHB786459:BHE786459 BQX786459:BRA786459 CAT786459:CAW786459 CKP786459:CKS786459 CUL786459:CUO786459 DEH786459:DEK786459 DOD786459:DOG786459 DXZ786459:DYC786459 EHV786459:EHY786459 ERR786459:ERU786459 FBN786459:FBQ786459 FLJ786459:FLM786459 FVF786459:FVI786459 GFB786459:GFE786459 GOX786459:GPA786459 GYT786459:GYW786459 HIP786459:HIS786459 HSL786459:HSO786459 ICH786459:ICK786459 IMD786459:IMG786459 IVZ786459:IWC786459 JFV786459:JFY786459 JPR786459:JPU786459 JZN786459:JZQ786459 KJJ786459:KJM786459 KTF786459:KTI786459 LDB786459:LDE786459 LMX786459:LNA786459 LWT786459:LWW786459 MGP786459:MGS786459 MQL786459:MQO786459 NAH786459:NAK786459 NKD786459:NKG786459 NTZ786459:NUC786459 ODV786459:ODY786459 ONR786459:ONU786459 OXN786459:OXQ786459 PHJ786459:PHM786459 PRF786459:PRI786459 QBB786459:QBE786459 QKX786459:QLA786459 QUT786459:QUW786459 REP786459:RES786459 ROL786459:ROO786459 RYH786459:RYK786459 SID786459:SIG786459 SRZ786459:SSC786459 TBV786459:TBY786459 TLR786459:TLU786459 TVN786459:TVQ786459 UFJ786459:UFM786459 UPF786459:UPI786459 UZB786459:UZE786459 VIX786459:VJA786459 VST786459:VSW786459 WCP786459:WCS786459 WML786459:WMO786459 WWH786459:WWK786459 Z851995:AC851995 JV851995:JY851995 TR851995:TU851995 ADN851995:ADQ851995 ANJ851995:ANM851995 AXF851995:AXI851995 BHB851995:BHE851995 BQX851995:BRA851995 CAT851995:CAW851995 CKP851995:CKS851995 CUL851995:CUO851995 DEH851995:DEK851995 DOD851995:DOG851995 DXZ851995:DYC851995 EHV851995:EHY851995 ERR851995:ERU851995 FBN851995:FBQ851995 FLJ851995:FLM851995 FVF851995:FVI851995 GFB851995:GFE851995 GOX851995:GPA851995 GYT851995:GYW851995 HIP851995:HIS851995 HSL851995:HSO851995 ICH851995:ICK851995 IMD851995:IMG851995 IVZ851995:IWC851995 JFV851995:JFY851995 JPR851995:JPU851995 JZN851995:JZQ851995 KJJ851995:KJM851995 KTF851995:KTI851995 LDB851995:LDE851995 LMX851995:LNA851995 LWT851995:LWW851995 MGP851995:MGS851995 MQL851995:MQO851995 NAH851995:NAK851995 NKD851995:NKG851995 NTZ851995:NUC851995 ODV851995:ODY851995 ONR851995:ONU851995 OXN851995:OXQ851995 PHJ851995:PHM851995 PRF851995:PRI851995 QBB851995:QBE851995 QKX851995:QLA851995 QUT851995:QUW851995 REP851995:RES851995 ROL851995:ROO851995 RYH851995:RYK851995 SID851995:SIG851995 SRZ851995:SSC851995 TBV851995:TBY851995 TLR851995:TLU851995 TVN851995:TVQ851995 UFJ851995:UFM851995 UPF851995:UPI851995 UZB851995:UZE851995 VIX851995:VJA851995 VST851995:VSW851995 WCP851995:WCS851995 WML851995:WMO851995 WWH851995:WWK851995 Z917531:AC917531 JV917531:JY917531 TR917531:TU917531 ADN917531:ADQ917531 ANJ917531:ANM917531 AXF917531:AXI917531 BHB917531:BHE917531 BQX917531:BRA917531 CAT917531:CAW917531 CKP917531:CKS917531 CUL917531:CUO917531 DEH917531:DEK917531 DOD917531:DOG917531 DXZ917531:DYC917531 EHV917531:EHY917531 ERR917531:ERU917531 FBN917531:FBQ917531 FLJ917531:FLM917531 FVF917531:FVI917531 GFB917531:GFE917531 GOX917531:GPA917531 GYT917531:GYW917531 HIP917531:HIS917531 HSL917531:HSO917531 ICH917531:ICK917531 IMD917531:IMG917531 IVZ917531:IWC917531 JFV917531:JFY917531 JPR917531:JPU917531 JZN917531:JZQ917531 KJJ917531:KJM917531 KTF917531:KTI917531 LDB917531:LDE917531 LMX917531:LNA917531 LWT917531:LWW917531 MGP917531:MGS917531 MQL917531:MQO917531 NAH917531:NAK917531 NKD917531:NKG917531 NTZ917531:NUC917531 ODV917531:ODY917531 ONR917531:ONU917531 OXN917531:OXQ917531 PHJ917531:PHM917531 PRF917531:PRI917531 QBB917531:QBE917531 QKX917531:QLA917531 QUT917531:QUW917531 REP917531:RES917531 ROL917531:ROO917531 RYH917531:RYK917531 SID917531:SIG917531 SRZ917531:SSC917531 TBV917531:TBY917531 TLR917531:TLU917531 TVN917531:TVQ917531 UFJ917531:UFM917531 UPF917531:UPI917531 UZB917531:UZE917531 VIX917531:VJA917531 VST917531:VSW917531 WCP917531:WCS917531 WML917531:WMO917531 WWH917531:WWK917531 Z983067:AC983067 JV983067:JY983067 TR983067:TU983067 ADN983067:ADQ983067 ANJ983067:ANM983067 AXF983067:AXI983067 BHB983067:BHE983067 BQX983067:BRA983067 CAT983067:CAW983067 CKP983067:CKS983067 CUL983067:CUO983067 DEH983067:DEK983067 DOD983067:DOG983067 DXZ983067:DYC983067 EHV983067:EHY983067 ERR983067:ERU983067 FBN983067:FBQ983067 FLJ983067:FLM983067 FVF983067:FVI983067 GFB983067:GFE983067 GOX983067:GPA983067 GYT983067:GYW983067 HIP983067:HIS983067 HSL983067:HSO983067 ICH983067:ICK983067 IMD983067:IMG983067 IVZ983067:IWC983067 JFV983067:JFY983067 JPR983067:JPU983067 JZN983067:JZQ983067 KJJ983067:KJM983067 KTF983067:KTI983067 LDB983067:LDE983067 LMX983067:LNA983067 LWT983067:LWW983067 MGP983067:MGS983067 MQL983067:MQO983067 NAH983067:NAK983067 NKD983067:NKG983067 NTZ983067:NUC983067 ODV983067:ODY983067 ONR983067:ONU983067 OXN983067:OXQ983067 PHJ983067:PHM983067 PRF983067:PRI983067 QBB983067:QBE983067 QKX983067:QLA983067 QUT983067:QUW983067 REP983067:RES983067 ROL983067:ROO983067 RYH983067:RYK983067 SID983067:SIG983067 SRZ983067:SSC983067 TBV983067:TBY983067 TLR983067:TLU983067 TVN983067:TVQ983067 UFJ983067:UFM983067 UPF983067:UPI983067 UZB983067:UZE983067 VIX983067:VJA983067 VST983067:VSW983067 WCP983067:WCS983067 WML983067:WMO983067 WWH983067:WWK983067 U23:AC23 JQ23:JY23 TM23:TU23 ADI23:ADQ23 ANE23:ANM23 AXA23:AXI23 BGW23:BHE23 BQS23:BRA23 CAO23:CAW23 CKK23:CKS23 CUG23:CUO23 DEC23:DEK23 DNY23:DOG23 DXU23:DYC23 EHQ23:EHY23 ERM23:ERU23 FBI23:FBQ23 FLE23:FLM23 FVA23:FVI23 GEW23:GFE23 GOS23:GPA23 GYO23:GYW23 HIK23:HIS23 HSG23:HSO23 ICC23:ICK23 ILY23:IMG23 IVU23:IWC23 JFQ23:JFY23 JPM23:JPU23 JZI23:JZQ23 KJE23:KJM23 KTA23:KTI23 LCW23:LDE23 LMS23:LNA23 LWO23:LWW23 MGK23:MGS23 MQG23:MQO23 NAC23:NAK23 NJY23:NKG23 NTU23:NUC23 ODQ23:ODY23 ONM23:ONU23 OXI23:OXQ23 PHE23:PHM23 PRA23:PRI23 QAW23:QBE23 QKS23:QLA23 QUO23:QUW23 REK23:RES23 ROG23:ROO23 RYC23:RYK23 SHY23:SIG23 SRU23:SSC23 TBQ23:TBY23 TLM23:TLU23 TVI23:TVQ23 UFE23:UFM23 UPA23:UPI23 UYW23:UZE23 VIS23:VJA23 VSO23:VSW23 WCK23:WCS23 WMG23:WMO23 WWC23:WWK23 U65559:AC65559 JQ65559:JY65559 TM65559:TU65559 ADI65559:ADQ65559 ANE65559:ANM65559 AXA65559:AXI65559 BGW65559:BHE65559 BQS65559:BRA65559 CAO65559:CAW65559 CKK65559:CKS65559 CUG65559:CUO65559 DEC65559:DEK65559 DNY65559:DOG65559 DXU65559:DYC65559 EHQ65559:EHY65559 ERM65559:ERU65559 FBI65559:FBQ65559 FLE65559:FLM65559 FVA65559:FVI65559 GEW65559:GFE65559 GOS65559:GPA65559 GYO65559:GYW65559 HIK65559:HIS65559 HSG65559:HSO65559 ICC65559:ICK65559 ILY65559:IMG65559 IVU65559:IWC65559 JFQ65559:JFY65559 JPM65559:JPU65559 JZI65559:JZQ65559 KJE65559:KJM65559 KTA65559:KTI65559 LCW65559:LDE65559 LMS65559:LNA65559 LWO65559:LWW65559 MGK65559:MGS65559 MQG65559:MQO65559 NAC65559:NAK65559 NJY65559:NKG65559 NTU65559:NUC65559 ODQ65559:ODY65559 ONM65559:ONU65559 OXI65559:OXQ65559 PHE65559:PHM65559 PRA65559:PRI65559 QAW65559:QBE65559 QKS65559:QLA65559 QUO65559:QUW65559 REK65559:RES65559 ROG65559:ROO65559 RYC65559:RYK65559 SHY65559:SIG65559 SRU65559:SSC65559 TBQ65559:TBY65559 TLM65559:TLU65559 TVI65559:TVQ65559 UFE65559:UFM65559 UPA65559:UPI65559 UYW65559:UZE65559 VIS65559:VJA65559 VSO65559:VSW65559 WCK65559:WCS65559 WMG65559:WMO65559 WWC65559:WWK65559 U131095:AC131095 JQ131095:JY131095 TM131095:TU131095 ADI131095:ADQ131095 ANE131095:ANM131095 AXA131095:AXI131095 BGW131095:BHE131095 BQS131095:BRA131095 CAO131095:CAW131095 CKK131095:CKS131095 CUG131095:CUO131095 DEC131095:DEK131095 DNY131095:DOG131095 DXU131095:DYC131095 EHQ131095:EHY131095 ERM131095:ERU131095 FBI131095:FBQ131095 FLE131095:FLM131095 FVA131095:FVI131095 GEW131095:GFE131095 GOS131095:GPA131095 GYO131095:GYW131095 HIK131095:HIS131095 HSG131095:HSO131095 ICC131095:ICK131095 ILY131095:IMG131095 IVU131095:IWC131095 JFQ131095:JFY131095 JPM131095:JPU131095 JZI131095:JZQ131095 KJE131095:KJM131095 KTA131095:KTI131095 LCW131095:LDE131095 LMS131095:LNA131095 LWO131095:LWW131095 MGK131095:MGS131095 MQG131095:MQO131095 NAC131095:NAK131095 NJY131095:NKG131095 NTU131095:NUC131095 ODQ131095:ODY131095 ONM131095:ONU131095 OXI131095:OXQ131095 PHE131095:PHM131095 PRA131095:PRI131095 QAW131095:QBE131095 QKS131095:QLA131095 QUO131095:QUW131095 REK131095:RES131095 ROG131095:ROO131095 RYC131095:RYK131095 SHY131095:SIG131095 SRU131095:SSC131095 TBQ131095:TBY131095 TLM131095:TLU131095 TVI131095:TVQ131095 UFE131095:UFM131095 UPA131095:UPI131095 UYW131095:UZE131095 VIS131095:VJA131095 VSO131095:VSW131095 WCK131095:WCS131095 WMG131095:WMO131095 WWC131095:WWK131095 U196631:AC196631 JQ196631:JY196631 TM196631:TU196631 ADI196631:ADQ196631 ANE196631:ANM196631 AXA196631:AXI196631 BGW196631:BHE196631 BQS196631:BRA196631 CAO196631:CAW196631 CKK196631:CKS196631 CUG196631:CUO196631 DEC196631:DEK196631 DNY196631:DOG196631 DXU196631:DYC196631 EHQ196631:EHY196631 ERM196631:ERU196631 FBI196631:FBQ196631 FLE196631:FLM196631 FVA196631:FVI196631 GEW196631:GFE196631 GOS196631:GPA196631 GYO196631:GYW196631 HIK196631:HIS196631 HSG196631:HSO196631 ICC196631:ICK196631 ILY196631:IMG196631 IVU196631:IWC196631 JFQ196631:JFY196631 JPM196631:JPU196631 JZI196631:JZQ196631 KJE196631:KJM196631 KTA196631:KTI196631 LCW196631:LDE196631 LMS196631:LNA196631 LWO196631:LWW196631 MGK196631:MGS196631 MQG196631:MQO196631 NAC196631:NAK196631 NJY196631:NKG196631 NTU196631:NUC196631 ODQ196631:ODY196631 ONM196631:ONU196631 OXI196631:OXQ196631 PHE196631:PHM196631 PRA196631:PRI196631 QAW196631:QBE196631 QKS196631:QLA196631 QUO196631:QUW196631 REK196631:RES196631 ROG196631:ROO196631 RYC196631:RYK196631 SHY196631:SIG196631 SRU196631:SSC196631 TBQ196631:TBY196631 TLM196631:TLU196631 TVI196631:TVQ196631 UFE196631:UFM196631 UPA196631:UPI196631 UYW196631:UZE196631 VIS196631:VJA196631 VSO196631:VSW196631 WCK196631:WCS196631 WMG196631:WMO196631 WWC196631:WWK196631 U262167:AC262167 JQ262167:JY262167 TM262167:TU262167 ADI262167:ADQ262167 ANE262167:ANM262167 AXA262167:AXI262167 BGW262167:BHE262167 BQS262167:BRA262167 CAO262167:CAW262167 CKK262167:CKS262167 CUG262167:CUO262167 DEC262167:DEK262167 DNY262167:DOG262167 DXU262167:DYC262167 EHQ262167:EHY262167 ERM262167:ERU262167 FBI262167:FBQ262167 FLE262167:FLM262167 FVA262167:FVI262167 GEW262167:GFE262167 GOS262167:GPA262167 GYO262167:GYW262167 HIK262167:HIS262167 HSG262167:HSO262167 ICC262167:ICK262167 ILY262167:IMG262167 IVU262167:IWC262167 JFQ262167:JFY262167 JPM262167:JPU262167 JZI262167:JZQ262167 KJE262167:KJM262167 KTA262167:KTI262167 LCW262167:LDE262167 LMS262167:LNA262167 LWO262167:LWW262167 MGK262167:MGS262167 MQG262167:MQO262167 NAC262167:NAK262167 NJY262167:NKG262167 NTU262167:NUC262167 ODQ262167:ODY262167 ONM262167:ONU262167 OXI262167:OXQ262167 PHE262167:PHM262167 PRA262167:PRI262167 QAW262167:QBE262167 QKS262167:QLA262167 QUO262167:QUW262167 REK262167:RES262167 ROG262167:ROO262167 RYC262167:RYK262167 SHY262167:SIG262167 SRU262167:SSC262167 TBQ262167:TBY262167 TLM262167:TLU262167 TVI262167:TVQ262167 UFE262167:UFM262167 UPA262167:UPI262167 UYW262167:UZE262167 VIS262167:VJA262167 VSO262167:VSW262167 WCK262167:WCS262167 WMG262167:WMO262167 WWC262167:WWK262167 U327703:AC327703 JQ327703:JY327703 TM327703:TU327703 ADI327703:ADQ327703 ANE327703:ANM327703 AXA327703:AXI327703 BGW327703:BHE327703 BQS327703:BRA327703 CAO327703:CAW327703 CKK327703:CKS327703 CUG327703:CUO327703 DEC327703:DEK327703 DNY327703:DOG327703 DXU327703:DYC327703 EHQ327703:EHY327703 ERM327703:ERU327703 FBI327703:FBQ327703 FLE327703:FLM327703 FVA327703:FVI327703 GEW327703:GFE327703 GOS327703:GPA327703 GYO327703:GYW327703 HIK327703:HIS327703 HSG327703:HSO327703 ICC327703:ICK327703 ILY327703:IMG327703 IVU327703:IWC327703 JFQ327703:JFY327703 JPM327703:JPU327703 JZI327703:JZQ327703 KJE327703:KJM327703 KTA327703:KTI327703 LCW327703:LDE327703 LMS327703:LNA327703 LWO327703:LWW327703 MGK327703:MGS327703 MQG327703:MQO327703 NAC327703:NAK327703 NJY327703:NKG327703 NTU327703:NUC327703 ODQ327703:ODY327703 ONM327703:ONU327703 OXI327703:OXQ327703 PHE327703:PHM327703 PRA327703:PRI327703 QAW327703:QBE327703 QKS327703:QLA327703 QUO327703:QUW327703 REK327703:RES327703 ROG327703:ROO327703 RYC327703:RYK327703 SHY327703:SIG327703 SRU327703:SSC327703 TBQ327703:TBY327703 TLM327703:TLU327703 TVI327703:TVQ327703 UFE327703:UFM327703 UPA327703:UPI327703 UYW327703:UZE327703 VIS327703:VJA327703 VSO327703:VSW327703 WCK327703:WCS327703 WMG327703:WMO327703 WWC327703:WWK327703 U393239:AC393239 JQ393239:JY393239 TM393239:TU393239 ADI393239:ADQ393239 ANE393239:ANM393239 AXA393239:AXI393239 BGW393239:BHE393239 BQS393239:BRA393239 CAO393239:CAW393239 CKK393239:CKS393239 CUG393239:CUO393239 DEC393239:DEK393239 DNY393239:DOG393239 DXU393239:DYC393239 EHQ393239:EHY393239 ERM393239:ERU393239 FBI393239:FBQ393239 FLE393239:FLM393239 FVA393239:FVI393239 GEW393239:GFE393239 GOS393239:GPA393239 GYO393239:GYW393239 HIK393239:HIS393239 HSG393239:HSO393239 ICC393239:ICK393239 ILY393239:IMG393239 IVU393239:IWC393239 JFQ393239:JFY393239 JPM393239:JPU393239 JZI393239:JZQ393239 KJE393239:KJM393239 KTA393239:KTI393239 LCW393239:LDE393239 LMS393239:LNA393239 LWO393239:LWW393239 MGK393239:MGS393239 MQG393239:MQO393239 NAC393239:NAK393239 NJY393239:NKG393239 NTU393239:NUC393239 ODQ393239:ODY393239 ONM393239:ONU393239 OXI393239:OXQ393239 PHE393239:PHM393239 PRA393239:PRI393239 QAW393239:QBE393239 QKS393239:QLA393239 QUO393239:QUW393239 REK393239:RES393239 ROG393239:ROO393239 RYC393239:RYK393239 SHY393239:SIG393239 SRU393239:SSC393239 TBQ393239:TBY393239 TLM393239:TLU393239 TVI393239:TVQ393239 UFE393239:UFM393239 UPA393239:UPI393239 UYW393239:UZE393239 VIS393239:VJA393239 VSO393239:VSW393239 WCK393239:WCS393239 WMG393239:WMO393239 WWC393239:WWK393239 U458775:AC458775 JQ458775:JY458775 TM458775:TU458775 ADI458775:ADQ458775 ANE458775:ANM458775 AXA458775:AXI458775 BGW458775:BHE458775 BQS458775:BRA458775 CAO458775:CAW458775 CKK458775:CKS458775 CUG458775:CUO458775 DEC458775:DEK458775 DNY458775:DOG458775 DXU458775:DYC458775 EHQ458775:EHY458775 ERM458775:ERU458775 FBI458775:FBQ458775 FLE458775:FLM458775 FVA458775:FVI458775 GEW458775:GFE458775 GOS458775:GPA458775 GYO458775:GYW458775 HIK458775:HIS458775 HSG458775:HSO458775 ICC458775:ICK458775 ILY458775:IMG458775 IVU458775:IWC458775 JFQ458775:JFY458775 JPM458775:JPU458775 JZI458775:JZQ458775 KJE458775:KJM458775 KTA458775:KTI458775 LCW458775:LDE458775 LMS458775:LNA458775 LWO458775:LWW458775 MGK458775:MGS458775 MQG458775:MQO458775 NAC458775:NAK458775 NJY458775:NKG458775 NTU458775:NUC458775 ODQ458775:ODY458775 ONM458775:ONU458775 OXI458775:OXQ458775 PHE458775:PHM458775 PRA458775:PRI458775 QAW458775:QBE458775 QKS458775:QLA458775 QUO458775:QUW458775 REK458775:RES458775 ROG458775:ROO458775 RYC458775:RYK458775 SHY458775:SIG458775 SRU458775:SSC458775 TBQ458775:TBY458775 TLM458775:TLU458775 TVI458775:TVQ458775 UFE458775:UFM458775 UPA458775:UPI458775 UYW458775:UZE458775 VIS458775:VJA458775 VSO458775:VSW458775 WCK458775:WCS458775 WMG458775:WMO458775 WWC458775:WWK458775 U524311:AC524311 JQ524311:JY524311 TM524311:TU524311 ADI524311:ADQ524311 ANE524311:ANM524311 AXA524311:AXI524311 BGW524311:BHE524311 BQS524311:BRA524311 CAO524311:CAW524311 CKK524311:CKS524311 CUG524311:CUO524311 DEC524311:DEK524311 DNY524311:DOG524311 DXU524311:DYC524311 EHQ524311:EHY524311 ERM524311:ERU524311 FBI524311:FBQ524311 FLE524311:FLM524311 FVA524311:FVI524311 GEW524311:GFE524311 GOS524311:GPA524311 GYO524311:GYW524311 HIK524311:HIS524311 HSG524311:HSO524311 ICC524311:ICK524311 ILY524311:IMG524311 IVU524311:IWC524311 JFQ524311:JFY524311 JPM524311:JPU524311 JZI524311:JZQ524311 KJE524311:KJM524311 KTA524311:KTI524311 LCW524311:LDE524311 LMS524311:LNA524311 LWO524311:LWW524311 MGK524311:MGS524311 MQG524311:MQO524311 NAC524311:NAK524311 NJY524311:NKG524311 NTU524311:NUC524311 ODQ524311:ODY524311 ONM524311:ONU524311 OXI524311:OXQ524311 PHE524311:PHM524311 PRA524311:PRI524311 QAW524311:QBE524311 QKS524311:QLA524311 QUO524311:QUW524311 REK524311:RES524311 ROG524311:ROO524311 RYC524311:RYK524311 SHY524311:SIG524311 SRU524311:SSC524311 TBQ524311:TBY524311 TLM524311:TLU524311 TVI524311:TVQ524311 UFE524311:UFM524311 UPA524311:UPI524311 UYW524311:UZE524311 VIS524311:VJA524311 VSO524311:VSW524311 WCK524311:WCS524311 WMG524311:WMO524311 WWC524311:WWK524311 U589847:AC589847 JQ589847:JY589847 TM589847:TU589847 ADI589847:ADQ589847 ANE589847:ANM589847 AXA589847:AXI589847 BGW589847:BHE589847 BQS589847:BRA589847 CAO589847:CAW589847 CKK589847:CKS589847 CUG589847:CUO589847 DEC589847:DEK589847 DNY589847:DOG589847 DXU589847:DYC589847 EHQ589847:EHY589847 ERM589847:ERU589847 FBI589847:FBQ589847 FLE589847:FLM589847 FVA589847:FVI589847 GEW589847:GFE589847 GOS589847:GPA589847 GYO589847:GYW589847 HIK589847:HIS589847 HSG589847:HSO589847 ICC589847:ICK589847 ILY589847:IMG589847 IVU589847:IWC589847 JFQ589847:JFY589847 JPM589847:JPU589847 JZI589847:JZQ589847 KJE589847:KJM589847 KTA589847:KTI589847 LCW589847:LDE589847 LMS589847:LNA589847 LWO589847:LWW589847 MGK589847:MGS589847 MQG589847:MQO589847 NAC589847:NAK589847 NJY589847:NKG589847 NTU589847:NUC589847 ODQ589847:ODY589847 ONM589847:ONU589847 OXI589847:OXQ589847 PHE589847:PHM589847 PRA589847:PRI589847 QAW589847:QBE589847 QKS589847:QLA589847 QUO589847:QUW589847 REK589847:RES589847 ROG589847:ROO589847 RYC589847:RYK589847 SHY589847:SIG589847 SRU589847:SSC589847 TBQ589847:TBY589847 TLM589847:TLU589847 TVI589847:TVQ589847 UFE589847:UFM589847 UPA589847:UPI589847 UYW589847:UZE589847 VIS589847:VJA589847 VSO589847:VSW589847 WCK589847:WCS589847 WMG589847:WMO589847 WWC589847:WWK589847 U655383:AC655383 JQ655383:JY655383 TM655383:TU655383 ADI655383:ADQ655383 ANE655383:ANM655383 AXA655383:AXI655383 BGW655383:BHE655383 BQS655383:BRA655383 CAO655383:CAW655383 CKK655383:CKS655383 CUG655383:CUO655383 DEC655383:DEK655383 DNY655383:DOG655383 DXU655383:DYC655383 EHQ655383:EHY655383 ERM655383:ERU655383 FBI655383:FBQ655383 FLE655383:FLM655383 FVA655383:FVI655383 GEW655383:GFE655383 GOS655383:GPA655383 GYO655383:GYW655383 HIK655383:HIS655383 HSG655383:HSO655383 ICC655383:ICK655383 ILY655383:IMG655383 IVU655383:IWC655383 JFQ655383:JFY655383 JPM655383:JPU655383 JZI655383:JZQ655383 KJE655383:KJM655383 KTA655383:KTI655383 LCW655383:LDE655383 LMS655383:LNA655383 LWO655383:LWW655383 MGK655383:MGS655383 MQG655383:MQO655383 NAC655383:NAK655383 NJY655383:NKG655383 NTU655383:NUC655383 ODQ655383:ODY655383 ONM655383:ONU655383 OXI655383:OXQ655383 PHE655383:PHM655383 PRA655383:PRI655383 QAW655383:QBE655383 QKS655383:QLA655383 QUO655383:QUW655383 REK655383:RES655383 ROG655383:ROO655383 RYC655383:RYK655383 SHY655383:SIG655383 SRU655383:SSC655383 TBQ655383:TBY655383 TLM655383:TLU655383 TVI655383:TVQ655383 UFE655383:UFM655383 UPA655383:UPI655383 UYW655383:UZE655383 VIS655383:VJA655383 VSO655383:VSW655383 WCK655383:WCS655383 WMG655383:WMO655383 WWC655383:WWK655383 U720919:AC720919 JQ720919:JY720919 TM720919:TU720919 ADI720919:ADQ720919 ANE720919:ANM720919 AXA720919:AXI720919 BGW720919:BHE720919 BQS720919:BRA720919 CAO720919:CAW720919 CKK720919:CKS720919 CUG720919:CUO720919 DEC720919:DEK720919 DNY720919:DOG720919 DXU720919:DYC720919 EHQ720919:EHY720919 ERM720919:ERU720919 FBI720919:FBQ720919 FLE720919:FLM720919 FVA720919:FVI720919 GEW720919:GFE720919 GOS720919:GPA720919 GYO720919:GYW720919 HIK720919:HIS720919 HSG720919:HSO720919 ICC720919:ICK720919 ILY720919:IMG720919 IVU720919:IWC720919 JFQ720919:JFY720919 JPM720919:JPU720919 JZI720919:JZQ720919 KJE720919:KJM720919 KTA720919:KTI720919 LCW720919:LDE720919 LMS720919:LNA720919 LWO720919:LWW720919 MGK720919:MGS720919 MQG720919:MQO720919 NAC720919:NAK720919 NJY720919:NKG720919 NTU720919:NUC720919 ODQ720919:ODY720919 ONM720919:ONU720919 OXI720919:OXQ720919 PHE720919:PHM720919 PRA720919:PRI720919 QAW720919:QBE720919 QKS720919:QLA720919 QUO720919:QUW720919 REK720919:RES720919 ROG720919:ROO720919 RYC720919:RYK720919 SHY720919:SIG720919 SRU720919:SSC720919 TBQ720919:TBY720919 TLM720919:TLU720919 TVI720919:TVQ720919 UFE720919:UFM720919 UPA720919:UPI720919 UYW720919:UZE720919 VIS720919:VJA720919 VSO720919:VSW720919 WCK720919:WCS720919 WMG720919:WMO720919 WWC720919:WWK720919 U786455:AC786455 JQ786455:JY786455 TM786455:TU786455 ADI786455:ADQ786455 ANE786455:ANM786455 AXA786455:AXI786455 BGW786455:BHE786455 BQS786455:BRA786455 CAO786455:CAW786455 CKK786455:CKS786455 CUG786455:CUO786455 DEC786455:DEK786455 DNY786455:DOG786455 DXU786455:DYC786455 EHQ786455:EHY786455 ERM786455:ERU786455 FBI786455:FBQ786455 FLE786455:FLM786455 FVA786455:FVI786455 GEW786455:GFE786455 GOS786455:GPA786455 GYO786455:GYW786455 HIK786455:HIS786455 HSG786455:HSO786455 ICC786455:ICK786455 ILY786455:IMG786455 IVU786455:IWC786455 JFQ786455:JFY786455 JPM786455:JPU786455 JZI786455:JZQ786455 KJE786455:KJM786455 KTA786455:KTI786455 LCW786455:LDE786455 LMS786455:LNA786455 LWO786455:LWW786455 MGK786455:MGS786455 MQG786455:MQO786455 NAC786455:NAK786455 NJY786455:NKG786455 NTU786455:NUC786455 ODQ786455:ODY786455 ONM786455:ONU786455 OXI786455:OXQ786455 PHE786455:PHM786455 PRA786455:PRI786455 QAW786455:QBE786455 QKS786455:QLA786455 QUO786455:QUW786455 REK786455:RES786455 ROG786455:ROO786455 RYC786455:RYK786455 SHY786455:SIG786455 SRU786455:SSC786455 TBQ786455:TBY786455 TLM786455:TLU786455 TVI786455:TVQ786455 UFE786455:UFM786455 UPA786455:UPI786455 UYW786455:UZE786455 VIS786455:VJA786455 VSO786455:VSW786455 WCK786455:WCS786455 WMG786455:WMO786455 WWC786455:WWK786455 U851991:AC851991 JQ851991:JY851991 TM851991:TU851991 ADI851991:ADQ851991 ANE851991:ANM851991 AXA851991:AXI851991 BGW851991:BHE851991 BQS851991:BRA851991 CAO851991:CAW851991 CKK851991:CKS851991 CUG851991:CUO851991 DEC851991:DEK851991 DNY851991:DOG851991 DXU851991:DYC851991 EHQ851991:EHY851991 ERM851991:ERU851991 FBI851991:FBQ851991 FLE851991:FLM851991 FVA851991:FVI851991 GEW851991:GFE851991 GOS851991:GPA851991 GYO851991:GYW851991 HIK851991:HIS851991 HSG851991:HSO851991 ICC851991:ICK851991 ILY851991:IMG851991 IVU851991:IWC851991 JFQ851991:JFY851991 JPM851991:JPU851991 JZI851991:JZQ851991 KJE851991:KJM851991 KTA851991:KTI851991 LCW851991:LDE851991 LMS851991:LNA851991 LWO851991:LWW851991 MGK851991:MGS851991 MQG851991:MQO851991 NAC851991:NAK851991 NJY851991:NKG851991 NTU851991:NUC851991 ODQ851991:ODY851991 ONM851991:ONU851991 OXI851991:OXQ851991 PHE851991:PHM851991 PRA851991:PRI851991 QAW851991:QBE851991 QKS851991:QLA851991 QUO851991:QUW851991 REK851991:RES851991 ROG851991:ROO851991 RYC851991:RYK851991 SHY851991:SIG851991 SRU851991:SSC851991 TBQ851991:TBY851991 TLM851991:TLU851991 TVI851991:TVQ851991 UFE851991:UFM851991 UPA851991:UPI851991 UYW851991:UZE851991 VIS851991:VJA851991 VSO851991:VSW851991 WCK851991:WCS851991 WMG851991:WMO851991 WWC851991:WWK851991 U917527:AC917527 JQ917527:JY917527 TM917527:TU917527 ADI917527:ADQ917527 ANE917527:ANM917527 AXA917527:AXI917527 BGW917527:BHE917527 BQS917527:BRA917527 CAO917527:CAW917527 CKK917527:CKS917527 CUG917527:CUO917527 DEC917527:DEK917527 DNY917527:DOG917527 DXU917527:DYC917527 EHQ917527:EHY917527 ERM917527:ERU917527 FBI917527:FBQ917527 FLE917527:FLM917527 FVA917527:FVI917527 GEW917527:GFE917527 GOS917527:GPA917527 GYO917527:GYW917527 HIK917527:HIS917527 HSG917527:HSO917527 ICC917527:ICK917527 ILY917527:IMG917527 IVU917527:IWC917527 JFQ917527:JFY917527 JPM917527:JPU917527 JZI917527:JZQ917527 KJE917527:KJM917527 KTA917527:KTI917527 LCW917527:LDE917527 LMS917527:LNA917527 LWO917527:LWW917527 MGK917527:MGS917527 MQG917527:MQO917527 NAC917527:NAK917527 NJY917527:NKG917527 NTU917527:NUC917527 ODQ917527:ODY917527 ONM917527:ONU917527 OXI917527:OXQ917527 PHE917527:PHM917527 PRA917527:PRI917527 QAW917527:QBE917527 QKS917527:QLA917527 QUO917527:QUW917527 REK917527:RES917527 ROG917527:ROO917527 RYC917527:RYK917527 SHY917527:SIG917527 SRU917527:SSC917527 TBQ917527:TBY917527 TLM917527:TLU917527 TVI917527:TVQ917527 UFE917527:UFM917527 UPA917527:UPI917527 UYW917527:UZE917527 VIS917527:VJA917527 VSO917527:VSW917527 WCK917527:WCS917527 WMG917527:WMO917527 WWC917527:WWK917527 U983063:AC983063 JQ983063:JY983063 TM983063:TU983063 ADI983063:ADQ983063 ANE983063:ANM983063 AXA983063:AXI983063 BGW983063:BHE983063 BQS983063:BRA983063 CAO983063:CAW983063 CKK983063:CKS983063 CUG983063:CUO983063 DEC983063:DEK983063 DNY983063:DOG983063 DXU983063:DYC983063 EHQ983063:EHY983063 ERM983063:ERU983063 FBI983063:FBQ983063 FLE983063:FLM983063 FVA983063:FVI983063 GEW983063:GFE983063 GOS983063:GPA983063 GYO983063:GYW983063 HIK983063:HIS983063 HSG983063:HSO983063 ICC983063:ICK983063 ILY983063:IMG983063 IVU983063:IWC983063 JFQ983063:JFY983063 JPM983063:JPU983063 JZI983063:JZQ983063 KJE983063:KJM983063 KTA983063:KTI983063 LCW983063:LDE983063 LMS983063:LNA983063 LWO983063:LWW983063 MGK983063:MGS983063 MQG983063:MQO983063 NAC983063:NAK983063 NJY983063:NKG983063 NTU983063:NUC983063 ODQ983063:ODY983063 ONM983063:ONU983063 OXI983063:OXQ983063 PHE983063:PHM983063 PRA983063:PRI983063 QAW983063:QBE983063 QKS983063:QLA983063 QUO983063:QUW983063 REK983063:RES983063 ROG983063:ROO983063 RYC983063:RYK983063 SHY983063:SIG983063 SRU983063:SSC983063 TBQ983063:TBY983063 TLM983063:TLU983063 TVI983063:TVQ983063 UFE983063:UFM983063 UPA983063:UPI983063 UYW983063:UZE983063 VIS983063:VJA983063 VSO983063:VSW983063 WCK983063:WCS983063 WMG983063:WMO983063 WWC983063:WWK983063 N23:S23 JJ23:JO23 TF23:TK23 ADB23:ADG23 AMX23:ANC23 AWT23:AWY23 BGP23:BGU23 BQL23:BQQ23 CAH23:CAM23 CKD23:CKI23 CTZ23:CUE23 DDV23:DEA23 DNR23:DNW23 DXN23:DXS23 EHJ23:EHO23 ERF23:ERK23 FBB23:FBG23 FKX23:FLC23 FUT23:FUY23 GEP23:GEU23 GOL23:GOQ23 GYH23:GYM23 HID23:HII23 HRZ23:HSE23 IBV23:ICA23 ILR23:ILW23 IVN23:IVS23 JFJ23:JFO23 JPF23:JPK23 JZB23:JZG23 KIX23:KJC23 KST23:KSY23 LCP23:LCU23 LML23:LMQ23 LWH23:LWM23 MGD23:MGI23 MPZ23:MQE23 MZV23:NAA23 NJR23:NJW23 NTN23:NTS23 ODJ23:ODO23 ONF23:ONK23 OXB23:OXG23 PGX23:PHC23 PQT23:PQY23 QAP23:QAU23 QKL23:QKQ23 QUH23:QUM23 RED23:REI23 RNZ23:ROE23 RXV23:RYA23 SHR23:SHW23 SRN23:SRS23 TBJ23:TBO23 TLF23:TLK23 TVB23:TVG23 UEX23:UFC23 UOT23:UOY23 UYP23:UYU23 VIL23:VIQ23 VSH23:VSM23 WCD23:WCI23 WLZ23:WME23 WVV23:WWA23 N65559:S65559 JJ65559:JO65559 TF65559:TK65559 ADB65559:ADG65559 AMX65559:ANC65559 AWT65559:AWY65559 BGP65559:BGU65559 BQL65559:BQQ65559 CAH65559:CAM65559 CKD65559:CKI65559 CTZ65559:CUE65559 DDV65559:DEA65559 DNR65559:DNW65559 DXN65559:DXS65559 EHJ65559:EHO65559 ERF65559:ERK65559 FBB65559:FBG65559 FKX65559:FLC65559 FUT65559:FUY65559 GEP65559:GEU65559 GOL65559:GOQ65559 GYH65559:GYM65559 HID65559:HII65559 HRZ65559:HSE65559 IBV65559:ICA65559 ILR65559:ILW65559 IVN65559:IVS65559 JFJ65559:JFO65559 JPF65559:JPK65559 JZB65559:JZG65559 KIX65559:KJC65559 KST65559:KSY65559 LCP65559:LCU65559 LML65559:LMQ65559 LWH65559:LWM65559 MGD65559:MGI65559 MPZ65559:MQE65559 MZV65559:NAA65559 NJR65559:NJW65559 NTN65559:NTS65559 ODJ65559:ODO65559 ONF65559:ONK65559 OXB65559:OXG65559 PGX65559:PHC65559 PQT65559:PQY65559 QAP65559:QAU65559 QKL65559:QKQ65559 QUH65559:QUM65559 RED65559:REI65559 RNZ65559:ROE65559 RXV65559:RYA65559 SHR65559:SHW65559 SRN65559:SRS65559 TBJ65559:TBO65559 TLF65559:TLK65559 TVB65559:TVG65559 UEX65559:UFC65559 UOT65559:UOY65559 UYP65559:UYU65559 VIL65559:VIQ65559 VSH65559:VSM65559 WCD65559:WCI65559 WLZ65559:WME65559 WVV65559:WWA65559 N131095:S131095 JJ131095:JO131095 TF131095:TK131095 ADB131095:ADG131095 AMX131095:ANC131095 AWT131095:AWY131095 BGP131095:BGU131095 BQL131095:BQQ131095 CAH131095:CAM131095 CKD131095:CKI131095 CTZ131095:CUE131095 DDV131095:DEA131095 DNR131095:DNW131095 DXN131095:DXS131095 EHJ131095:EHO131095 ERF131095:ERK131095 FBB131095:FBG131095 FKX131095:FLC131095 FUT131095:FUY131095 GEP131095:GEU131095 GOL131095:GOQ131095 GYH131095:GYM131095 HID131095:HII131095 HRZ131095:HSE131095 IBV131095:ICA131095 ILR131095:ILW131095 IVN131095:IVS131095 JFJ131095:JFO131095 JPF131095:JPK131095 JZB131095:JZG131095 KIX131095:KJC131095 KST131095:KSY131095 LCP131095:LCU131095 LML131095:LMQ131095 LWH131095:LWM131095 MGD131095:MGI131095 MPZ131095:MQE131095 MZV131095:NAA131095 NJR131095:NJW131095 NTN131095:NTS131095 ODJ131095:ODO131095 ONF131095:ONK131095 OXB131095:OXG131095 PGX131095:PHC131095 PQT131095:PQY131095 QAP131095:QAU131095 QKL131095:QKQ131095 QUH131095:QUM131095 RED131095:REI131095 RNZ131095:ROE131095 RXV131095:RYA131095 SHR131095:SHW131095 SRN131095:SRS131095 TBJ131095:TBO131095 TLF131095:TLK131095 TVB131095:TVG131095 UEX131095:UFC131095 UOT131095:UOY131095 UYP131095:UYU131095 VIL131095:VIQ131095 VSH131095:VSM131095 WCD131095:WCI131095 WLZ131095:WME131095 WVV131095:WWA131095 N196631:S196631 JJ196631:JO196631 TF196631:TK196631 ADB196631:ADG196631 AMX196631:ANC196631 AWT196631:AWY196631 BGP196631:BGU196631 BQL196631:BQQ196631 CAH196631:CAM196631 CKD196631:CKI196631 CTZ196631:CUE196631 DDV196631:DEA196631 DNR196631:DNW196631 DXN196631:DXS196631 EHJ196631:EHO196631 ERF196631:ERK196631 FBB196631:FBG196631 FKX196631:FLC196631 FUT196631:FUY196631 GEP196631:GEU196631 GOL196631:GOQ196631 GYH196631:GYM196631 HID196631:HII196631 HRZ196631:HSE196631 IBV196631:ICA196631 ILR196631:ILW196631 IVN196631:IVS196631 JFJ196631:JFO196631 JPF196631:JPK196631 JZB196631:JZG196631 KIX196631:KJC196631 KST196631:KSY196631 LCP196631:LCU196631 LML196631:LMQ196631 LWH196631:LWM196631 MGD196631:MGI196631 MPZ196631:MQE196631 MZV196631:NAA196631 NJR196631:NJW196631 NTN196631:NTS196631 ODJ196631:ODO196631 ONF196631:ONK196631 OXB196631:OXG196631 PGX196631:PHC196631 PQT196631:PQY196631 QAP196631:QAU196631 QKL196631:QKQ196631 QUH196631:QUM196631 RED196631:REI196631 RNZ196631:ROE196631 RXV196631:RYA196631 SHR196631:SHW196631 SRN196631:SRS196631 TBJ196631:TBO196631 TLF196631:TLK196631 TVB196631:TVG196631 UEX196631:UFC196631 UOT196631:UOY196631 UYP196631:UYU196631 VIL196631:VIQ196631 VSH196631:VSM196631 WCD196631:WCI196631 WLZ196631:WME196631 WVV196631:WWA196631 N262167:S262167 JJ262167:JO262167 TF262167:TK262167 ADB262167:ADG262167 AMX262167:ANC262167 AWT262167:AWY262167 BGP262167:BGU262167 BQL262167:BQQ262167 CAH262167:CAM262167 CKD262167:CKI262167 CTZ262167:CUE262167 DDV262167:DEA262167 DNR262167:DNW262167 DXN262167:DXS262167 EHJ262167:EHO262167 ERF262167:ERK262167 FBB262167:FBG262167 FKX262167:FLC262167 FUT262167:FUY262167 GEP262167:GEU262167 GOL262167:GOQ262167 GYH262167:GYM262167 HID262167:HII262167 HRZ262167:HSE262167 IBV262167:ICA262167 ILR262167:ILW262167 IVN262167:IVS262167 JFJ262167:JFO262167 JPF262167:JPK262167 JZB262167:JZG262167 KIX262167:KJC262167 KST262167:KSY262167 LCP262167:LCU262167 LML262167:LMQ262167 LWH262167:LWM262167 MGD262167:MGI262167 MPZ262167:MQE262167 MZV262167:NAA262167 NJR262167:NJW262167 NTN262167:NTS262167 ODJ262167:ODO262167 ONF262167:ONK262167 OXB262167:OXG262167 PGX262167:PHC262167 PQT262167:PQY262167 QAP262167:QAU262167 QKL262167:QKQ262167 QUH262167:QUM262167 RED262167:REI262167 RNZ262167:ROE262167 RXV262167:RYA262167 SHR262167:SHW262167 SRN262167:SRS262167 TBJ262167:TBO262167 TLF262167:TLK262167 TVB262167:TVG262167 UEX262167:UFC262167 UOT262167:UOY262167 UYP262167:UYU262167 VIL262167:VIQ262167 VSH262167:VSM262167 WCD262167:WCI262167 WLZ262167:WME262167 WVV262167:WWA262167 N327703:S327703 JJ327703:JO327703 TF327703:TK327703 ADB327703:ADG327703 AMX327703:ANC327703 AWT327703:AWY327703 BGP327703:BGU327703 BQL327703:BQQ327703 CAH327703:CAM327703 CKD327703:CKI327703 CTZ327703:CUE327703 DDV327703:DEA327703 DNR327703:DNW327703 DXN327703:DXS327703 EHJ327703:EHO327703 ERF327703:ERK327703 FBB327703:FBG327703 FKX327703:FLC327703 FUT327703:FUY327703 GEP327703:GEU327703 GOL327703:GOQ327703 GYH327703:GYM327703 HID327703:HII327703 HRZ327703:HSE327703 IBV327703:ICA327703 ILR327703:ILW327703 IVN327703:IVS327703 JFJ327703:JFO327703 JPF327703:JPK327703 JZB327703:JZG327703 KIX327703:KJC327703 KST327703:KSY327703 LCP327703:LCU327703 LML327703:LMQ327703 LWH327703:LWM327703 MGD327703:MGI327703 MPZ327703:MQE327703 MZV327703:NAA327703 NJR327703:NJW327703 NTN327703:NTS327703 ODJ327703:ODO327703 ONF327703:ONK327703 OXB327703:OXG327703 PGX327703:PHC327703 PQT327703:PQY327703 QAP327703:QAU327703 QKL327703:QKQ327703 QUH327703:QUM327703 RED327703:REI327703 RNZ327703:ROE327703 RXV327703:RYA327703 SHR327703:SHW327703 SRN327703:SRS327703 TBJ327703:TBO327703 TLF327703:TLK327703 TVB327703:TVG327703 UEX327703:UFC327703 UOT327703:UOY327703 UYP327703:UYU327703 VIL327703:VIQ327703 VSH327703:VSM327703 WCD327703:WCI327703 WLZ327703:WME327703 WVV327703:WWA327703 N393239:S393239 JJ393239:JO393239 TF393239:TK393239 ADB393239:ADG393239 AMX393239:ANC393239 AWT393239:AWY393239 BGP393239:BGU393239 BQL393239:BQQ393239 CAH393239:CAM393239 CKD393239:CKI393239 CTZ393239:CUE393239 DDV393239:DEA393239 DNR393239:DNW393239 DXN393239:DXS393239 EHJ393239:EHO393239 ERF393239:ERK393239 FBB393239:FBG393239 FKX393239:FLC393239 FUT393239:FUY393239 GEP393239:GEU393239 GOL393239:GOQ393239 GYH393239:GYM393239 HID393239:HII393239 HRZ393239:HSE393239 IBV393239:ICA393239 ILR393239:ILW393239 IVN393239:IVS393239 JFJ393239:JFO393239 JPF393239:JPK393239 JZB393239:JZG393239 KIX393239:KJC393239 KST393239:KSY393239 LCP393239:LCU393239 LML393239:LMQ393239 LWH393239:LWM393239 MGD393239:MGI393239 MPZ393239:MQE393239 MZV393239:NAA393239 NJR393239:NJW393239 NTN393239:NTS393239 ODJ393239:ODO393239 ONF393239:ONK393239 OXB393239:OXG393239 PGX393239:PHC393239 PQT393239:PQY393239 QAP393239:QAU393239 QKL393239:QKQ393239 QUH393239:QUM393239 RED393239:REI393239 RNZ393239:ROE393239 RXV393239:RYA393239 SHR393239:SHW393239 SRN393239:SRS393239 TBJ393239:TBO393239 TLF393239:TLK393239 TVB393239:TVG393239 UEX393239:UFC393239 UOT393239:UOY393239 UYP393239:UYU393239 VIL393239:VIQ393239 VSH393239:VSM393239 WCD393239:WCI393239 WLZ393239:WME393239 WVV393239:WWA393239 N458775:S458775 JJ458775:JO458775 TF458775:TK458775 ADB458775:ADG458775 AMX458775:ANC458775 AWT458775:AWY458775 BGP458775:BGU458775 BQL458775:BQQ458775 CAH458775:CAM458775 CKD458775:CKI458775 CTZ458775:CUE458775 DDV458775:DEA458775 DNR458775:DNW458775 DXN458775:DXS458775 EHJ458775:EHO458775 ERF458775:ERK458775 FBB458775:FBG458775 FKX458775:FLC458775 FUT458775:FUY458775 GEP458775:GEU458775 GOL458775:GOQ458775 GYH458775:GYM458775 HID458775:HII458775 HRZ458775:HSE458775 IBV458775:ICA458775 ILR458775:ILW458775 IVN458775:IVS458775 JFJ458775:JFO458775 JPF458775:JPK458775 JZB458775:JZG458775 KIX458775:KJC458775 KST458775:KSY458775 LCP458775:LCU458775 LML458775:LMQ458775 LWH458775:LWM458775 MGD458775:MGI458775 MPZ458775:MQE458775 MZV458775:NAA458775 NJR458775:NJW458775 NTN458775:NTS458775 ODJ458775:ODO458775 ONF458775:ONK458775 OXB458775:OXG458775 PGX458775:PHC458775 PQT458775:PQY458775 QAP458775:QAU458775 QKL458775:QKQ458775 QUH458775:QUM458775 RED458775:REI458775 RNZ458775:ROE458775 RXV458775:RYA458775 SHR458775:SHW458775 SRN458775:SRS458775 TBJ458775:TBO458775 TLF458775:TLK458775 TVB458775:TVG458775 UEX458775:UFC458775 UOT458775:UOY458775 UYP458775:UYU458775 VIL458775:VIQ458775 VSH458775:VSM458775 WCD458775:WCI458775 WLZ458775:WME458775 WVV458775:WWA458775 N524311:S524311 JJ524311:JO524311 TF524311:TK524311 ADB524311:ADG524311 AMX524311:ANC524311 AWT524311:AWY524311 BGP524311:BGU524311 BQL524311:BQQ524311 CAH524311:CAM524311 CKD524311:CKI524311 CTZ524311:CUE524311 DDV524311:DEA524311 DNR524311:DNW524311 DXN524311:DXS524311 EHJ524311:EHO524311 ERF524311:ERK524311 FBB524311:FBG524311 FKX524311:FLC524311 FUT524311:FUY524311 GEP524311:GEU524311 GOL524311:GOQ524311 GYH524311:GYM524311 HID524311:HII524311 HRZ524311:HSE524311 IBV524311:ICA524311 ILR524311:ILW524311 IVN524311:IVS524311 JFJ524311:JFO524311 JPF524311:JPK524311 JZB524311:JZG524311 KIX524311:KJC524311 KST524311:KSY524311 LCP524311:LCU524311 LML524311:LMQ524311 LWH524311:LWM524311 MGD524311:MGI524311 MPZ524311:MQE524311 MZV524311:NAA524311 NJR524311:NJW524311 NTN524311:NTS524311 ODJ524311:ODO524311 ONF524311:ONK524311 OXB524311:OXG524311 PGX524311:PHC524311 PQT524311:PQY524311 QAP524311:QAU524311 QKL524311:QKQ524311 QUH524311:QUM524311 RED524311:REI524311 RNZ524311:ROE524311 RXV524311:RYA524311 SHR524311:SHW524311 SRN524311:SRS524311 TBJ524311:TBO524311 TLF524311:TLK524311 TVB524311:TVG524311 UEX524311:UFC524311 UOT524311:UOY524311 UYP524311:UYU524311 VIL524311:VIQ524311 VSH524311:VSM524311 WCD524311:WCI524311 WLZ524311:WME524311 WVV524311:WWA524311 N589847:S589847 JJ589847:JO589847 TF589847:TK589847 ADB589847:ADG589847 AMX589847:ANC589847 AWT589847:AWY589847 BGP589847:BGU589847 BQL589847:BQQ589847 CAH589847:CAM589847 CKD589847:CKI589847 CTZ589847:CUE589847 DDV589847:DEA589847 DNR589847:DNW589847 DXN589847:DXS589847 EHJ589847:EHO589847 ERF589847:ERK589847 FBB589847:FBG589847 FKX589847:FLC589847 FUT589847:FUY589847 GEP589847:GEU589847 GOL589847:GOQ589847 GYH589847:GYM589847 HID589847:HII589847 HRZ589847:HSE589847 IBV589847:ICA589847 ILR589847:ILW589847 IVN589847:IVS589847 JFJ589847:JFO589847 JPF589847:JPK589847 JZB589847:JZG589847 KIX589847:KJC589847 KST589847:KSY589847 LCP589847:LCU589847 LML589847:LMQ589847 LWH589847:LWM589847 MGD589847:MGI589847 MPZ589847:MQE589847 MZV589847:NAA589847 NJR589847:NJW589847 NTN589847:NTS589847 ODJ589847:ODO589847 ONF589847:ONK589847 OXB589847:OXG589847 PGX589847:PHC589847 PQT589847:PQY589847 QAP589847:QAU589847 QKL589847:QKQ589847 QUH589847:QUM589847 RED589847:REI589847 RNZ589847:ROE589847 RXV589847:RYA589847 SHR589847:SHW589847 SRN589847:SRS589847 TBJ589847:TBO589847 TLF589847:TLK589847 TVB589847:TVG589847 UEX589847:UFC589847 UOT589847:UOY589847 UYP589847:UYU589847 VIL589847:VIQ589847 VSH589847:VSM589847 WCD589847:WCI589847 WLZ589847:WME589847 WVV589847:WWA589847 N655383:S655383 JJ655383:JO655383 TF655383:TK655383 ADB655383:ADG655383 AMX655383:ANC655383 AWT655383:AWY655383 BGP655383:BGU655383 BQL655383:BQQ655383 CAH655383:CAM655383 CKD655383:CKI655383 CTZ655383:CUE655383 DDV655383:DEA655383 DNR655383:DNW655383 DXN655383:DXS655383 EHJ655383:EHO655383 ERF655383:ERK655383 FBB655383:FBG655383 FKX655383:FLC655383 FUT655383:FUY655383 GEP655383:GEU655383 GOL655383:GOQ655383 GYH655383:GYM655383 HID655383:HII655383 HRZ655383:HSE655383 IBV655383:ICA655383 ILR655383:ILW655383 IVN655383:IVS655383 JFJ655383:JFO655383 JPF655383:JPK655383 JZB655383:JZG655383 KIX655383:KJC655383 KST655383:KSY655383 LCP655383:LCU655383 LML655383:LMQ655383 LWH655383:LWM655383 MGD655383:MGI655383 MPZ655383:MQE655383 MZV655383:NAA655383 NJR655383:NJW655383 NTN655383:NTS655383 ODJ655383:ODO655383 ONF655383:ONK655383 OXB655383:OXG655383 PGX655383:PHC655383 PQT655383:PQY655383 QAP655383:QAU655383 QKL655383:QKQ655383 QUH655383:QUM655383 RED655383:REI655383 RNZ655383:ROE655383 RXV655383:RYA655383 SHR655383:SHW655383 SRN655383:SRS655383 TBJ655383:TBO655383 TLF655383:TLK655383 TVB655383:TVG655383 UEX655383:UFC655383 UOT655383:UOY655383 UYP655383:UYU655383 VIL655383:VIQ655383 VSH655383:VSM655383 WCD655383:WCI655383 WLZ655383:WME655383 WVV655383:WWA655383 N720919:S720919 JJ720919:JO720919 TF720919:TK720919 ADB720919:ADG720919 AMX720919:ANC720919 AWT720919:AWY720919 BGP720919:BGU720919 BQL720919:BQQ720919 CAH720919:CAM720919 CKD720919:CKI720919 CTZ720919:CUE720919 DDV720919:DEA720919 DNR720919:DNW720919 DXN720919:DXS720919 EHJ720919:EHO720919 ERF720919:ERK720919 FBB720919:FBG720919 FKX720919:FLC720919 FUT720919:FUY720919 GEP720919:GEU720919 GOL720919:GOQ720919 GYH720919:GYM720919 HID720919:HII720919 HRZ720919:HSE720919 IBV720919:ICA720919 ILR720919:ILW720919 IVN720919:IVS720919 JFJ720919:JFO720919 JPF720919:JPK720919 JZB720919:JZG720919 KIX720919:KJC720919 KST720919:KSY720919 LCP720919:LCU720919 LML720919:LMQ720919 LWH720919:LWM720919 MGD720919:MGI720919 MPZ720919:MQE720919 MZV720919:NAA720919 NJR720919:NJW720919 NTN720919:NTS720919 ODJ720919:ODO720919 ONF720919:ONK720919 OXB720919:OXG720919 PGX720919:PHC720919 PQT720919:PQY720919 QAP720919:QAU720919 QKL720919:QKQ720919 QUH720919:QUM720919 RED720919:REI720919 RNZ720919:ROE720919 RXV720919:RYA720919 SHR720919:SHW720919 SRN720919:SRS720919 TBJ720919:TBO720919 TLF720919:TLK720919 TVB720919:TVG720919 UEX720919:UFC720919 UOT720919:UOY720919 UYP720919:UYU720919 VIL720919:VIQ720919 VSH720919:VSM720919 WCD720919:WCI720919 WLZ720919:WME720919 WVV720919:WWA720919 N786455:S786455 JJ786455:JO786455 TF786455:TK786455 ADB786455:ADG786455 AMX786455:ANC786455 AWT786455:AWY786455 BGP786455:BGU786455 BQL786455:BQQ786455 CAH786455:CAM786455 CKD786455:CKI786455 CTZ786455:CUE786455 DDV786455:DEA786455 DNR786455:DNW786455 DXN786455:DXS786455 EHJ786455:EHO786455 ERF786455:ERK786455 FBB786455:FBG786455 FKX786455:FLC786455 FUT786455:FUY786455 GEP786455:GEU786455 GOL786455:GOQ786455 GYH786455:GYM786455 HID786455:HII786455 HRZ786455:HSE786455 IBV786455:ICA786455 ILR786455:ILW786455 IVN786455:IVS786455 JFJ786455:JFO786455 JPF786455:JPK786455 JZB786455:JZG786455 KIX786455:KJC786455 KST786455:KSY786455 LCP786455:LCU786455 LML786455:LMQ786455 LWH786455:LWM786455 MGD786455:MGI786455 MPZ786455:MQE786455 MZV786455:NAA786455 NJR786455:NJW786455 NTN786455:NTS786455 ODJ786455:ODO786455 ONF786455:ONK786455 OXB786455:OXG786455 PGX786455:PHC786455 PQT786455:PQY786455 QAP786455:QAU786455 QKL786455:QKQ786455 QUH786455:QUM786455 RED786455:REI786455 RNZ786455:ROE786455 RXV786455:RYA786455 SHR786455:SHW786455 SRN786455:SRS786455 TBJ786455:TBO786455 TLF786455:TLK786455 TVB786455:TVG786455 UEX786455:UFC786455 UOT786455:UOY786455 UYP786455:UYU786455 VIL786455:VIQ786455 VSH786455:VSM786455 WCD786455:WCI786455 WLZ786455:WME786455 WVV786455:WWA786455 N851991:S851991 JJ851991:JO851991 TF851991:TK851991 ADB851991:ADG851991 AMX851991:ANC851991 AWT851991:AWY851991 BGP851991:BGU851991 BQL851991:BQQ851991 CAH851991:CAM851991 CKD851991:CKI851991 CTZ851991:CUE851991 DDV851991:DEA851991 DNR851991:DNW851991 DXN851991:DXS851991 EHJ851991:EHO851991 ERF851991:ERK851991 FBB851991:FBG851991 FKX851991:FLC851991 FUT851991:FUY851991 GEP851991:GEU851991 GOL851991:GOQ851991 GYH851991:GYM851991 HID851991:HII851991 HRZ851991:HSE851991 IBV851991:ICA851991 ILR851991:ILW851991 IVN851991:IVS851991 JFJ851991:JFO851991 JPF851991:JPK851991 JZB851991:JZG851991 KIX851991:KJC851991 KST851991:KSY851991 LCP851991:LCU851991 LML851991:LMQ851991 LWH851991:LWM851991 MGD851991:MGI851991 MPZ851991:MQE851991 MZV851991:NAA851991 NJR851991:NJW851991 NTN851991:NTS851991 ODJ851991:ODO851991 ONF851991:ONK851991 OXB851991:OXG851991 PGX851991:PHC851991 PQT851991:PQY851991 QAP851991:QAU851991 QKL851991:QKQ851991 QUH851991:QUM851991 RED851991:REI851991 RNZ851991:ROE851991 RXV851991:RYA851991 SHR851991:SHW851991 SRN851991:SRS851991 TBJ851991:TBO851991 TLF851991:TLK851991 TVB851991:TVG851991 UEX851991:UFC851991 UOT851991:UOY851991 UYP851991:UYU851991 VIL851991:VIQ851991 VSH851991:VSM851991 WCD851991:WCI851991 WLZ851991:WME851991 WVV851991:WWA851991 N917527:S917527 JJ917527:JO917527 TF917527:TK917527 ADB917527:ADG917527 AMX917527:ANC917527 AWT917527:AWY917527 BGP917527:BGU917527 BQL917527:BQQ917527 CAH917527:CAM917527 CKD917527:CKI917527 CTZ917527:CUE917527 DDV917527:DEA917527 DNR917527:DNW917527 DXN917527:DXS917527 EHJ917527:EHO917527 ERF917527:ERK917527 FBB917527:FBG917527 FKX917527:FLC917527 FUT917527:FUY917527 GEP917527:GEU917527 GOL917527:GOQ917527 GYH917527:GYM917527 HID917527:HII917527 HRZ917527:HSE917527 IBV917527:ICA917527 ILR917527:ILW917527 IVN917527:IVS917527 JFJ917527:JFO917527 JPF917527:JPK917527 JZB917527:JZG917527 KIX917527:KJC917527 KST917527:KSY917527 LCP917527:LCU917527 LML917527:LMQ917527 LWH917527:LWM917527 MGD917527:MGI917527 MPZ917527:MQE917527 MZV917527:NAA917527 NJR917527:NJW917527 NTN917527:NTS917527 ODJ917527:ODO917527 ONF917527:ONK917527 OXB917527:OXG917527 PGX917527:PHC917527 PQT917527:PQY917527 QAP917527:QAU917527 QKL917527:QKQ917527 QUH917527:QUM917527 RED917527:REI917527 RNZ917527:ROE917527 RXV917527:RYA917527 SHR917527:SHW917527 SRN917527:SRS917527 TBJ917527:TBO917527 TLF917527:TLK917527 TVB917527:TVG917527 UEX917527:UFC917527 UOT917527:UOY917527 UYP917527:UYU917527 VIL917527:VIQ917527 VSH917527:VSM917527 WCD917527:WCI917527 WLZ917527:WME917527 WVV917527:WWA917527 N983063:S983063 JJ983063:JO983063 TF983063:TK983063 ADB983063:ADG983063 AMX983063:ANC983063 AWT983063:AWY983063 BGP983063:BGU983063 BQL983063:BQQ983063 CAH983063:CAM983063 CKD983063:CKI983063 CTZ983063:CUE983063 DDV983063:DEA983063 DNR983063:DNW983063 DXN983063:DXS983063 EHJ983063:EHO983063 ERF983063:ERK983063 FBB983063:FBG983063 FKX983063:FLC983063 FUT983063:FUY983063 GEP983063:GEU983063 GOL983063:GOQ983063 GYH983063:GYM983063 HID983063:HII983063 HRZ983063:HSE983063 IBV983063:ICA983063 ILR983063:ILW983063 IVN983063:IVS983063 JFJ983063:JFO983063 JPF983063:JPK983063 JZB983063:JZG983063 KIX983063:KJC983063 KST983063:KSY983063 LCP983063:LCU983063 LML983063:LMQ983063 LWH983063:LWM983063 MGD983063:MGI983063 MPZ983063:MQE983063 MZV983063:NAA983063 NJR983063:NJW983063 NTN983063:NTS983063 ODJ983063:ODO983063 ONF983063:ONK983063 OXB983063:OXG983063 PGX983063:PHC983063 PQT983063:PQY983063 QAP983063:QAU983063 QKL983063:QKQ983063 QUH983063:QUM983063 RED983063:REI983063 RNZ983063:ROE983063 RXV983063:RYA983063 SHR983063:SHW983063 SRN983063:SRS983063 TBJ983063:TBO983063 TLF983063:TLK983063 TVB983063:TVG983063 UEX983063:UFC983063 UOT983063:UOY983063 UYP983063:UYU983063 VIL983063:VIQ983063 VSH983063:VSM983063 WCD983063:WCI983063 WLZ983063:WME983063 WVV983063:WWA983063 N30:O31 JJ30:JK31 TF30:TG31 ADB30:ADC31 AMX30:AMY31 AWT30:AWU31 BGP30:BGQ31 BQL30:BQM31 CAH30:CAI31 CKD30:CKE31 CTZ30:CUA31 DDV30:DDW31 DNR30:DNS31 DXN30:DXO31 EHJ30:EHK31 ERF30:ERG31 FBB30:FBC31 FKX30:FKY31 FUT30:FUU31 GEP30:GEQ31 GOL30:GOM31 GYH30:GYI31 HID30:HIE31 HRZ30:HSA31 IBV30:IBW31 ILR30:ILS31 IVN30:IVO31 JFJ30:JFK31 JPF30:JPG31 JZB30:JZC31 KIX30:KIY31 KST30:KSU31 LCP30:LCQ31 LML30:LMM31 LWH30:LWI31 MGD30:MGE31 MPZ30:MQA31 MZV30:MZW31 NJR30:NJS31 NTN30:NTO31 ODJ30:ODK31 ONF30:ONG31 OXB30:OXC31 PGX30:PGY31 PQT30:PQU31 QAP30:QAQ31 QKL30:QKM31 QUH30:QUI31 RED30:REE31 RNZ30:ROA31 RXV30:RXW31 SHR30:SHS31 SRN30:SRO31 TBJ30:TBK31 TLF30:TLG31 TVB30:TVC31 UEX30:UEY31 UOT30:UOU31 UYP30:UYQ31 VIL30:VIM31 VSH30:VSI31 WCD30:WCE31 WLZ30:WMA31 WVV30:WVW31 N65566:O65567 JJ65566:JK65567 TF65566:TG65567 ADB65566:ADC65567 AMX65566:AMY65567 AWT65566:AWU65567 BGP65566:BGQ65567 BQL65566:BQM65567 CAH65566:CAI65567 CKD65566:CKE65567 CTZ65566:CUA65567 DDV65566:DDW65567 DNR65566:DNS65567 DXN65566:DXO65567 EHJ65566:EHK65567 ERF65566:ERG65567 FBB65566:FBC65567 FKX65566:FKY65567 FUT65566:FUU65567 GEP65566:GEQ65567 GOL65566:GOM65567 GYH65566:GYI65567 HID65566:HIE65567 HRZ65566:HSA65567 IBV65566:IBW65567 ILR65566:ILS65567 IVN65566:IVO65567 JFJ65566:JFK65567 JPF65566:JPG65567 JZB65566:JZC65567 KIX65566:KIY65567 KST65566:KSU65567 LCP65566:LCQ65567 LML65566:LMM65567 LWH65566:LWI65567 MGD65566:MGE65567 MPZ65566:MQA65567 MZV65566:MZW65567 NJR65566:NJS65567 NTN65566:NTO65567 ODJ65566:ODK65567 ONF65566:ONG65567 OXB65566:OXC65567 PGX65566:PGY65567 PQT65566:PQU65567 QAP65566:QAQ65567 QKL65566:QKM65567 QUH65566:QUI65567 RED65566:REE65567 RNZ65566:ROA65567 RXV65566:RXW65567 SHR65566:SHS65567 SRN65566:SRO65567 TBJ65566:TBK65567 TLF65566:TLG65567 TVB65566:TVC65567 UEX65566:UEY65567 UOT65566:UOU65567 UYP65566:UYQ65567 VIL65566:VIM65567 VSH65566:VSI65567 WCD65566:WCE65567 WLZ65566:WMA65567 WVV65566:WVW65567 N131102:O131103 JJ131102:JK131103 TF131102:TG131103 ADB131102:ADC131103 AMX131102:AMY131103 AWT131102:AWU131103 BGP131102:BGQ131103 BQL131102:BQM131103 CAH131102:CAI131103 CKD131102:CKE131103 CTZ131102:CUA131103 DDV131102:DDW131103 DNR131102:DNS131103 DXN131102:DXO131103 EHJ131102:EHK131103 ERF131102:ERG131103 FBB131102:FBC131103 FKX131102:FKY131103 FUT131102:FUU131103 GEP131102:GEQ131103 GOL131102:GOM131103 GYH131102:GYI131103 HID131102:HIE131103 HRZ131102:HSA131103 IBV131102:IBW131103 ILR131102:ILS131103 IVN131102:IVO131103 JFJ131102:JFK131103 JPF131102:JPG131103 JZB131102:JZC131103 KIX131102:KIY131103 KST131102:KSU131103 LCP131102:LCQ131103 LML131102:LMM131103 LWH131102:LWI131103 MGD131102:MGE131103 MPZ131102:MQA131103 MZV131102:MZW131103 NJR131102:NJS131103 NTN131102:NTO131103 ODJ131102:ODK131103 ONF131102:ONG131103 OXB131102:OXC131103 PGX131102:PGY131103 PQT131102:PQU131103 QAP131102:QAQ131103 QKL131102:QKM131103 QUH131102:QUI131103 RED131102:REE131103 RNZ131102:ROA131103 RXV131102:RXW131103 SHR131102:SHS131103 SRN131102:SRO131103 TBJ131102:TBK131103 TLF131102:TLG131103 TVB131102:TVC131103 UEX131102:UEY131103 UOT131102:UOU131103 UYP131102:UYQ131103 VIL131102:VIM131103 VSH131102:VSI131103 WCD131102:WCE131103 WLZ131102:WMA131103 WVV131102:WVW131103 N196638:O196639 JJ196638:JK196639 TF196638:TG196639 ADB196638:ADC196639 AMX196638:AMY196639 AWT196638:AWU196639 BGP196638:BGQ196639 BQL196638:BQM196639 CAH196638:CAI196639 CKD196638:CKE196639 CTZ196638:CUA196639 DDV196638:DDW196639 DNR196638:DNS196639 DXN196638:DXO196639 EHJ196638:EHK196639 ERF196638:ERG196639 FBB196638:FBC196639 FKX196638:FKY196639 FUT196638:FUU196639 GEP196638:GEQ196639 GOL196638:GOM196639 GYH196638:GYI196639 HID196638:HIE196639 HRZ196638:HSA196639 IBV196638:IBW196639 ILR196638:ILS196639 IVN196638:IVO196639 JFJ196638:JFK196639 JPF196638:JPG196639 JZB196638:JZC196639 KIX196638:KIY196639 KST196638:KSU196639 LCP196638:LCQ196639 LML196638:LMM196639 LWH196638:LWI196639 MGD196638:MGE196639 MPZ196638:MQA196639 MZV196638:MZW196639 NJR196638:NJS196639 NTN196638:NTO196639 ODJ196638:ODK196639 ONF196638:ONG196639 OXB196638:OXC196639 PGX196638:PGY196639 PQT196638:PQU196639 QAP196638:QAQ196639 QKL196638:QKM196639 QUH196638:QUI196639 RED196638:REE196639 RNZ196638:ROA196639 RXV196638:RXW196639 SHR196638:SHS196639 SRN196638:SRO196639 TBJ196638:TBK196639 TLF196638:TLG196639 TVB196638:TVC196639 UEX196638:UEY196639 UOT196638:UOU196639 UYP196638:UYQ196639 VIL196638:VIM196639 VSH196638:VSI196639 WCD196638:WCE196639 WLZ196638:WMA196639 WVV196638:WVW196639 N262174:O262175 JJ262174:JK262175 TF262174:TG262175 ADB262174:ADC262175 AMX262174:AMY262175 AWT262174:AWU262175 BGP262174:BGQ262175 BQL262174:BQM262175 CAH262174:CAI262175 CKD262174:CKE262175 CTZ262174:CUA262175 DDV262174:DDW262175 DNR262174:DNS262175 DXN262174:DXO262175 EHJ262174:EHK262175 ERF262174:ERG262175 FBB262174:FBC262175 FKX262174:FKY262175 FUT262174:FUU262175 GEP262174:GEQ262175 GOL262174:GOM262175 GYH262174:GYI262175 HID262174:HIE262175 HRZ262174:HSA262175 IBV262174:IBW262175 ILR262174:ILS262175 IVN262174:IVO262175 JFJ262174:JFK262175 JPF262174:JPG262175 JZB262174:JZC262175 KIX262174:KIY262175 KST262174:KSU262175 LCP262174:LCQ262175 LML262174:LMM262175 LWH262174:LWI262175 MGD262174:MGE262175 MPZ262174:MQA262175 MZV262174:MZW262175 NJR262174:NJS262175 NTN262174:NTO262175 ODJ262174:ODK262175 ONF262174:ONG262175 OXB262174:OXC262175 PGX262174:PGY262175 PQT262174:PQU262175 QAP262174:QAQ262175 QKL262174:QKM262175 QUH262174:QUI262175 RED262174:REE262175 RNZ262174:ROA262175 RXV262174:RXW262175 SHR262174:SHS262175 SRN262174:SRO262175 TBJ262174:TBK262175 TLF262174:TLG262175 TVB262174:TVC262175 UEX262174:UEY262175 UOT262174:UOU262175 UYP262174:UYQ262175 VIL262174:VIM262175 VSH262174:VSI262175 WCD262174:WCE262175 WLZ262174:WMA262175 WVV262174:WVW262175 N327710:O327711 JJ327710:JK327711 TF327710:TG327711 ADB327710:ADC327711 AMX327710:AMY327711 AWT327710:AWU327711 BGP327710:BGQ327711 BQL327710:BQM327711 CAH327710:CAI327711 CKD327710:CKE327711 CTZ327710:CUA327711 DDV327710:DDW327711 DNR327710:DNS327711 DXN327710:DXO327711 EHJ327710:EHK327711 ERF327710:ERG327711 FBB327710:FBC327711 FKX327710:FKY327711 FUT327710:FUU327711 GEP327710:GEQ327711 GOL327710:GOM327711 GYH327710:GYI327711 HID327710:HIE327711 HRZ327710:HSA327711 IBV327710:IBW327711 ILR327710:ILS327711 IVN327710:IVO327711 JFJ327710:JFK327711 JPF327710:JPG327711 JZB327710:JZC327711 KIX327710:KIY327711 KST327710:KSU327711 LCP327710:LCQ327711 LML327710:LMM327711 LWH327710:LWI327711 MGD327710:MGE327711 MPZ327710:MQA327711 MZV327710:MZW327711 NJR327710:NJS327711 NTN327710:NTO327711 ODJ327710:ODK327711 ONF327710:ONG327711 OXB327710:OXC327711 PGX327710:PGY327711 PQT327710:PQU327711 QAP327710:QAQ327711 QKL327710:QKM327711 QUH327710:QUI327711 RED327710:REE327711 RNZ327710:ROA327711 RXV327710:RXW327711 SHR327710:SHS327711 SRN327710:SRO327711 TBJ327710:TBK327711 TLF327710:TLG327711 TVB327710:TVC327711 UEX327710:UEY327711 UOT327710:UOU327711 UYP327710:UYQ327711 VIL327710:VIM327711 VSH327710:VSI327711 WCD327710:WCE327711 WLZ327710:WMA327711 WVV327710:WVW327711 N393246:O393247 JJ393246:JK393247 TF393246:TG393247 ADB393246:ADC393247 AMX393246:AMY393247 AWT393246:AWU393247 BGP393246:BGQ393247 BQL393246:BQM393247 CAH393246:CAI393247 CKD393246:CKE393247 CTZ393246:CUA393247 DDV393246:DDW393247 DNR393246:DNS393247 DXN393246:DXO393247 EHJ393246:EHK393247 ERF393246:ERG393247 FBB393246:FBC393247 FKX393246:FKY393247 FUT393246:FUU393247 GEP393246:GEQ393247 GOL393246:GOM393247 GYH393246:GYI393247 HID393246:HIE393247 HRZ393246:HSA393247 IBV393246:IBW393247 ILR393246:ILS393247 IVN393246:IVO393247 JFJ393246:JFK393247 JPF393246:JPG393247 JZB393246:JZC393247 KIX393246:KIY393247 KST393246:KSU393247 LCP393246:LCQ393247 LML393246:LMM393247 LWH393246:LWI393247 MGD393246:MGE393247 MPZ393246:MQA393247 MZV393246:MZW393247 NJR393246:NJS393247 NTN393246:NTO393247 ODJ393246:ODK393247 ONF393246:ONG393247 OXB393246:OXC393247 PGX393246:PGY393247 PQT393246:PQU393247 QAP393246:QAQ393247 QKL393246:QKM393247 QUH393246:QUI393247 RED393246:REE393247 RNZ393246:ROA393247 RXV393246:RXW393247 SHR393246:SHS393247 SRN393246:SRO393247 TBJ393246:TBK393247 TLF393246:TLG393247 TVB393246:TVC393247 UEX393246:UEY393247 UOT393246:UOU393247 UYP393246:UYQ393247 VIL393246:VIM393247 VSH393246:VSI393247 WCD393246:WCE393247 WLZ393246:WMA393247 WVV393246:WVW393247 N458782:O458783 JJ458782:JK458783 TF458782:TG458783 ADB458782:ADC458783 AMX458782:AMY458783 AWT458782:AWU458783 BGP458782:BGQ458783 BQL458782:BQM458783 CAH458782:CAI458783 CKD458782:CKE458783 CTZ458782:CUA458783 DDV458782:DDW458783 DNR458782:DNS458783 DXN458782:DXO458783 EHJ458782:EHK458783 ERF458782:ERG458783 FBB458782:FBC458783 FKX458782:FKY458783 FUT458782:FUU458783 GEP458782:GEQ458783 GOL458782:GOM458783 GYH458782:GYI458783 HID458782:HIE458783 HRZ458782:HSA458783 IBV458782:IBW458783 ILR458782:ILS458783 IVN458782:IVO458783 JFJ458782:JFK458783 JPF458782:JPG458783 JZB458782:JZC458783 KIX458782:KIY458783 KST458782:KSU458783 LCP458782:LCQ458783 LML458782:LMM458783 LWH458782:LWI458783 MGD458782:MGE458783 MPZ458782:MQA458783 MZV458782:MZW458783 NJR458782:NJS458783 NTN458782:NTO458783 ODJ458782:ODK458783 ONF458782:ONG458783 OXB458782:OXC458783 PGX458782:PGY458783 PQT458782:PQU458783 QAP458782:QAQ458783 QKL458782:QKM458783 QUH458782:QUI458783 RED458782:REE458783 RNZ458782:ROA458783 RXV458782:RXW458783 SHR458782:SHS458783 SRN458782:SRO458783 TBJ458782:TBK458783 TLF458782:TLG458783 TVB458782:TVC458783 UEX458782:UEY458783 UOT458782:UOU458783 UYP458782:UYQ458783 VIL458782:VIM458783 VSH458782:VSI458783 WCD458782:WCE458783 WLZ458782:WMA458783 WVV458782:WVW458783 N524318:O524319 JJ524318:JK524319 TF524318:TG524319 ADB524318:ADC524319 AMX524318:AMY524319 AWT524318:AWU524319 BGP524318:BGQ524319 BQL524318:BQM524319 CAH524318:CAI524319 CKD524318:CKE524319 CTZ524318:CUA524319 DDV524318:DDW524319 DNR524318:DNS524319 DXN524318:DXO524319 EHJ524318:EHK524319 ERF524318:ERG524319 FBB524318:FBC524319 FKX524318:FKY524319 FUT524318:FUU524319 GEP524318:GEQ524319 GOL524318:GOM524319 GYH524318:GYI524319 HID524318:HIE524319 HRZ524318:HSA524319 IBV524318:IBW524319 ILR524318:ILS524319 IVN524318:IVO524319 JFJ524318:JFK524319 JPF524318:JPG524319 JZB524318:JZC524319 KIX524318:KIY524319 KST524318:KSU524319 LCP524318:LCQ524319 LML524318:LMM524319 LWH524318:LWI524319 MGD524318:MGE524319 MPZ524318:MQA524319 MZV524318:MZW524319 NJR524318:NJS524319 NTN524318:NTO524319 ODJ524318:ODK524319 ONF524318:ONG524319 OXB524318:OXC524319 PGX524318:PGY524319 PQT524318:PQU524319 QAP524318:QAQ524319 QKL524318:QKM524319 QUH524318:QUI524319 RED524318:REE524319 RNZ524318:ROA524319 RXV524318:RXW524319 SHR524318:SHS524319 SRN524318:SRO524319 TBJ524318:TBK524319 TLF524318:TLG524319 TVB524318:TVC524319 UEX524318:UEY524319 UOT524318:UOU524319 UYP524318:UYQ524319 VIL524318:VIM524319 VSH524318:VSI524319 WCD524318:WCE524319 WLZ524318:WMA524319 WVV524318:WVW524319 N589854:O589855 JJ589854:JK589855 TF589854:TG589855 ADB589854:ADC589855 AMX589854:AMY589855 AWT589854:AWU589855 BGP589854:BGQ589855 BQL589854:BQM589855 CAH589854:CAI589855 CKD589854:CKE589855 CTZ589854:CUA589855 DDV589854:DDW589855 DNR589854:DNS589855 DXN589854:DXO589855 EHJ589854:EHK589855 ERF589854:ERG589855 FBB589854:FBC589855 FKX589854:FKY589855 FUT589854:FUU589855 GEP589854:GEQ589855 GOL589854:GOM589855 GYH589854:GYI589855 HID589854:HIE589855 HRZ589854:HSA589855 IBV589854:IBW589855 ILR589854:ILS589855 IVN589854:IVO589855 JFJ589854:JFK589855 JPF589854:JPG589855 JZB589854:JZC589855 KIX589854:KIY589855 KST589854:KSU589855 LCP589854:LCQ589855 LML589854:LMM589855 LWH589854:LWI589855 MGD589854:MGE589855 MPZ589854:MQA589855 MZV589854:MZW589855 NJR589854:NJS589855 NTN589854:NTO589855 ODJ589854:ODK589855 ONF589854:ONG589855 OXB589854:OXC589855 PGX589854:PGY589855 PQT589854:PQU589855 QAP589854:QAQ589855 QKL589854:QKM589855 QUH589854:QUI589855 RED589854:REE589855 RNZ589854:ROA589855 RXV589854:RXW589855 SHR589854:SHS589855 SRN589854:SRO589855 TBJ589854:TBK589855 TLF589854:TLG589855 TVB589854:TVC589855 UEX589854:UEY589855 UOT589854:UOU589855 UYP589854:UYQ589855 VIL589854:VIM589855 VSH589854:VSI589855 WCD589854:WCE589855 WLZ589854:WMA589855 WVV589854:WVW589855 N655390:O655391 JJ655390:JK655391 TF655390:TG655391 ADB655390:ADC655391 AMX655390:AMY655391 AWT655390:AWU655391 BGP655390:BGQ655391 BQL655390:BQM655391 CAH655390:CAI655391 CKD655390:CKE655391 CTZ655390:CUA655391 DDV655390:DDW655391 DNR655390:DNS655391 DXN655390:DXO655391 EHJ655390:EHK655391 ERF655390:ERG655391 FBB655390:FBC655391 FKX655390:FKY655391 FUT655390:FUU655391 GEP655390:GEQ655391 GOL655390:GOM655391 GYH655390:GYI655391 HID655390:HIE655391 HRZ655390:HSA655391 IBV655390:IBW655391 ILR655390:ILS655391 IVN655390:IVO655391 JFJ655390:JFK655391 JPF655390:JPG655391 JZB655390:JZC655391 KIX655390:KIY655391 KST655390:KSU655391 LCP655390:LCQ655391 LML655390:LMM655391 LWH655390:LWI655391 MGD655390:MGE655391 MPZ655390:MQA655391 MZV655390:MZW655391 NJR655390:NJS655391 NTN655390:NTO655391 ODJ655390:ODK655391 ONF655390:ONG655391 OXB655390:OXC655391 PGX655390:PGY655391 PQT655390:PQU655391 QAP655390:QAQ655391 QKL655390:QKM655391 QUH655390:QUI655391 RED655390:REE655391 RNZ655390:ROA655391 RXV655390:RXW655391 SHR655390:SHS655391 SRN655390:SRO655391 TBJ655390:TBK655391 TLF655390:TLG655391 TVB655390:TVC655391 UEX655390:UEY655391 UOT655390:UOU655391 UYP655390:UYQ655391 VIL655390:VIM655391 VSH655390:VSI655391 WCD655390:WCE655391 WLZ655390:WMA655391 WVV655390:WVW655391 N720926:O720927 JJ720926:JK720927 TF720926:TG720927 ADB720926:ADC720927 AMX720926:AMY720927 AWT720926:AWU720927 BGP720926:BGQ720927 BQL720926:BQM720927 CAH720926:CAI720927 CKD720926:CKE720927 CTZ720926:CUA720927 DDV720926:DDW720927 DNR720926:DNS720927 DXN720926:DXO720927 EHJ720926:EHK720927 ERF720926:ERG720927 FBB720926:FBC720927 FKX720926:FKY720927 FUT720926:FUU720927 GEP720926:GEQ720927 GOL720926:GOM720927 GYH720926:GYI720927 HID720926:HIE720927 HRZ720926:HSA720927 IBV720926:IBW720927 ILR720926:ILS720927 IVN720926:IVO720927 JFJ720926:JFK720927 JPF720926:JPG720927 JZB720926:JZC720927 KIX720926:KIY720927 KST720926:KSU720927 LCP720926:LCQ720927 LML720926:LMM720927 LWH720926:LWI720927 MGD720926:MGE720927 MPZ720926:MQA720927 MZV720926:MZW720927 NJR720926:NJS720927 NTN720926:NTO720927 ODJ720926:ODK720927 ONF720926:ONG720927 OXB720926:OXC720927 PGX720926:PGY720927 PQT720926:PQU720927 QAP720926:QAQ720927 QKL720926:QKM720927 QUH720926:QUI720927 RED720926:REE720927 RNZ720926:ROA720927 RXV720926:RXW720927 SHR720926:SHS720927 SRN720926:SRO720927 TBJ720926:TBK720927 TLF720926:TLG720927 TVB720926:TVC720927 UEX720926:UEY720927 UOT720926:UOU720927 UYP720926:UYQ720927 VIL720926:VIM720927 VSH720926:VSI720927 WCD720926:WCE720927 WLZ720926:WMA720927 WVV720926:WVW720927 N786462:O786463 JJ786462:JK786463 TF786462:TG786463 ADB786462:ADC786463 AMX786462:AMY786463 AWT786462:AWU786463 BGP786462:BGQ786463 BQL786462:BQM786463 CAH786462:CAI786463 CKD786462:CKE786463 CTZ786462:CUA786463 DDV786462:DDW786463 DNR786462:DNS786463 DXN786462:DXO786463 EHJ786462:EHK786463 ERF786462:ERG786463 FBB786462:FBC786463 FKX786462:FKY786463 FUT786462:FUU786463 GEP786462:GEQ786463 GOL786462:GOM786463 GYH786462:GYI786463 HID786462:HIE786463 HRZ786462:HSA786463 IBV786462:IBW786463 ILR786462:ILS786463 IVN786462:IVO786463 JFJ786462:JFK786463 JPF786462:JPG786463 JZB786462:JZC786463 KIX786462:KIY786463 KST786462:KSU786463 LCP786462:LCQ786463 LML786462:LMM786463 LWH786462:LWI786463 MGD786462:MGE786463 MPZ786462:MQA786463 MZV786462:MZW786463 NJR786462:NJS786463 NTN786462:NTO786463 ODJ786462:ODK786463 ONF786462:ONG786463 OXB786462:OXC786463 PGX786462:PGY786463 PQT786462:PQU786463 QAP786462:QAQ786463 QKL786462:QKM786463 QUH786462:QUI786463 RED786462:REE786463 RNZ786462:ROA786463 RXV786462:RXW786463 SHR786462:SHS786463 SRN786462:SRO786463 TBJ786462:TBK786463 TLF786462:TLG786463 TVB786462:TVC786463 UEX786462:UEY786463 UOT786462:UOU786463 UYP786462:UYQ786463 VIL786462:VIM786463 VSH786462:VSI786463 WCD786462:WCE786463 WLZ786462:WMA786463 WVV786462:WVW786463 N851998:O851999 JJ851998:JK851999 TF851998:TG851999 ADB851998:ADC851999 AMX851998:AMY851999 AWT851998:AWU851999 BGP851998:BGQ851999 BQL851998:BQM851999 CAH851998:CAI851999 CKD851998:CKE851999 CTZ851998:CUA851999 DDV851998:DDW851999 DNR851998:DNS851999 DXN851998:DXO851999 EHJ851998:EHK851999 ERF851998:ERG851999 FBB851998:FBC851999 FKX851998:FKY851999 FUT851998:FUU851999 GEP851998:GEQ851999 GOL851998:GOM851999 GYH851998:GYI851999 HID851998:HIE851999 HRZ851998:HSA851999 IBV851998:IBW851999 ILR851998:ILS851999 IVN851998:IVO851999 JFJ851998:JFK851999 JPF851998:JPG851999 JZB851998:JZC851999 KIX851998:KIY851999 KST851998:KSU851999 LCP851998:LCQ851999 LML851998:LMM851999 LWH851998:LWI851999 MGD851998:MGE851999 MPZ851998:MQA851999 MZV851998:MZW851999 NJR851998:NJS851999 NTN851998:NTO851999 ODJ851998:ODK851999 ONF851998:ONG851999 OXB851998:OXC851999 PGX851998:PGY851999 PQT851998:PQU851999 QAP851998:QAQ851999 QKL851998:QKM851999 QUH851998:QUI851999 RED851998:REE851999 RNZ851998:ROA851999 RXV851998:RXW851999 SHR851998:SHS851999 SRN851998:SRO851999 TBJ851998:TBK851999 TLF851998:TLG851999 TVB851998:TVC851999 UEX851998:UEY851999 UOT851998:UOU851999 UYP851998:UYQ851999 VIL851998:VIM851999 VSH851998:VSI851999 WCD851998:WCE851999 WLZ851998:WMA851999 WVV851998:WVW851999 N917534:O917535 JJ917534:JK917535 TF917534:TG917535 ADB917534:ADC917535 AMX917534:AMY917535 AWT917534:AWU917535 BGP917534:BGQ917535 BQL917534:BQM917535 CAH917534:CAI917535 CKD917534:CKE917535 CTZ917534:CUA917535 DDV917534:DDW917535 DNR917534:DNS917535 DXN917534:DXO917535 EHJ917534:EHK917535 ERF917534:ERG917535 FBB917534:FBC917535 FKX917534:FKY917535 FUT917534:FUU917535 GEP917534:GEQ917535 GOL917534:GOM917535 GYH917534:GYI917535 HID917534:HIE917535 HRZ917534:HSA917535 IBV917534:IBW917535 ILR917534:ILS917535 IVN917534:IVO917535 JFJ917534:JFK917535 JPF917534:JPG917535 JZB917534:JZC917535 KIX917534:KIY917535 KST917534:KSU917535 LCP917534:LCQ917535 LML917534:LMM917535 LWH917534:LWI917535 MGD917534:MGE917535 MPZ917534:MQA917535 MZV917534:MZW917535 NJR917534:NJS917535 NTN917534:NTO917535 ODJ917534:ODK917535 ONF917534:ONG917535 OXB917534:OXC917535 PGX917534:PGY917535 PQT917534:PQU917535 QAP917534:QAQ917535 QKL917534:QKM917535 QUH917534:QUI917535 RED917534:REE917535 RNZ917534:ROA917535 RXV917534:RXW917535 SHR917534:SHS917535 SRN917534:SRO917535 TBJ917534:TBK917535 TLF917534:TLG917535 TVB917534:TVC917535 UEX917534:UEY917535 UOT917534:UOU917535 UYP917534:UYQ917535 VIL917534:VIM917535 VSH917534:VSI917535 WCD917534:WCE917535 WLZ917534:WMA917535 WVV917534:WVW917535 N983070:O983071 JJ983070:JK983071 TF983070:TG983071 ADB983070:ADC983071 AMX983070:AMY983071 AWT983070:AWU983071 BGP983070:BGQ983071 BQL983070:BQM983071 CAH983070:CAI983071 CKD983070:CKE983071 CTZ983070:CUA983071 DDV983070:DDW983071 DNR983070:DNS983071 DXN983070:DXO983071 EHJ983070:EHK983071 ERF983070:ERG983071 FBB983070:FBC983071 FKX983070:FKY983071 FUT983070:FUU983071 GEP983070:GEQ983071 GOL983070:GOM983071 GYH983070:GYI983071 HID983070:HIE983071 HRZ983070:HSA983071 IBV983070:IBW983071 ILR983070:ILS983071 IVN983070:IVO983071 JFJ983070:JFK983071 JPF983070:JPG983071 JZB983070:JZC983071 KIX983070:KIY983071 KST983070:KSU983071 LCP983070:LCQ983071 LML983070:LMM983071 LWH983070:LWI983071 MGD983070:MGE983071 MPZ983070:MQA983071 MZV983070:MZW983071 NJR983070:NJS983071 NTN983070:NTO983071 ODJ983070:ODK983071 ONF983070:ONG983071 OXB983070:OXC983071 PGX983070:PGY983071 PQT983070:PQU983071 QAP983070:QAQ983071 QKL983070:QKM983071 QUH983070:QUI983071 RED983070:REE983071 RNZ983070:ROA983071 RXV983070:RXW983071 SHR983070:SHS983071 SRN983070:SRO983071 TBJ983070:TBK983071 TLF983070:TLG983071 TVB983070:TVC983071 UEX983070:UEY983071 UOT983070:UOU983071 UYP983070:UYQ983071 VIL983070:VIM983071 VSH983070:VSI983071 WCD983070:WCE983071 WLZ983070:WMA983071 WVV983070:WVW983071 E32:F32 JA32:JB32 SW32:SX32 ACS32:ACT32 AMO32:AMP32 AWK32:AWL32 BGG32:BGH32 BQC32:BQD32 BZY32:BZZ32 CJU32:CJV32 CTQ32:CTR32 DDM32:DDN32 DNI32:DNJ32 DXE32:DXF32 EHA32:EHB32 EQW32:EQX32 FAS32:FAT32 FKO32:FKP32 FUK32:FUL32 GEG32:GEH32 GOC32:GOD32 GXY32:GXZ32 HHU32:HHV32 HRQ32:HRR32 IBM32:IBN32 ILI32:ILJ32 IVE32:IVF32 JFA32:JFB32 JOW32:JOX32 JYS32:JYT32 KIO32:KIP32 KSK32:KSL32 LCG32:LCH32 LMC32:LMD32 LVY32:LVZ32 MFU32:MFV32 MPQ32:MPR32 MZM32:MZN32 NJI32:NJJ32 NTE32:NTF32 ODA32:ODB32 OMW32:OMX32 OWS32:OWT32 PGO32:PGP32 PQK32:PQL32 QAG32:QAH32 QKC32:QKD32 QTY32:QTZ32 RDU32:RDV32 RNQ32:RNR32 RXM32:RXN32 SHI32:SHJ32 SRE32:SRF32 TBA32:TBB32 TKW32:TKX32 TUS32:TUT32 UEO32:UEP32 UOK32:UOL32 UYG32:UYH32 VIC32:VID32 VRY32:VRZ32 WBU32:WBV32 WLQ32:WLR32 WVM32:WVN32 E65568:F65568 JA65568:JB65568 SW65568:SX65568 ACS65568:ACT65568 AMO65568:AMP65568 AWK65568:AWL65568 BGG65568:BGH65568 BQC65568:BQD65568 BZY65568:BZZ65568 CJU65568:CJV65568 CTQ65568:CTR65568 DDM65568:DDN65568 DNI65568:DNJ65568 DXE65568:DXF65568 EHA65568:EHB65568 EQW65568:EQX65568 FAS65568:FAT65568 FKO65568:FKP65568 FUK65568:FUL65568 GEG65568:GEH65568 GOC65568:GOD65568 GXY65568:GXZ65568 HHU65568:HHV65568 HRQ65568:HRR65568 IBM65568:IBN65568 ILI65568:ILJ65568 IVE65568:IVF65568 JFA65568:JFB65568 JOW65568:JOX65568 JYS65568:JYT65568 KIO65568:KIP65568 KSK65568:KSL65568 LCG65568:LCH65568 LMC65568:LMD65568 LVY65568:LVZ65568 MFU65568:MFV65568 MPQ65568:MPR65568 MZM65568:MZN65568 NJI65568:NJJ65568 NTE65568:NTF65568 ODA65568:ODB65568 OMW65568:OMX65568 OWS65568:OWT65568 PGO65568:PGP65568 PQK65568:PQL65568 QAG65568:QAH65568 QKC65568:QKD65568 QTY65568:QTZ65568 RDU65568:RDV65568 RNQ65568:RNR65568 RXM65568:RXN65568 SHI65568:SHJ65568 SRE65568:SRF65568 TBA65568:TBB65568 TKW65568:TKX65568 TUS65568:TUT65568 UEO65568:UEP65568 UOK65568:UOL65568 UYG65568:UYH65568 VIC65568:VID65568 VRY65568:VRZ65568 WBU65568:WBV65568 WLQ65568:WLR65568 WVM65568:WVN65568 E131104:F131104 JA131104:JB131104 SW131104:SX131104 ACS131104:ACT131104 AMO131104:AMP131104 AWK131104:AWL131104 BGG131104:BGH131104 BQC131104:BQD131104 BZY131104:BZZ131104 CJU131104:CJV131104 CTQ131104:CTR131104 DDM131104:DDN131104 DNI131104:DNJ131104 DXE131104:DXF131104 EHA131104:EHB131104 EQW131104:EQX131104 FAS131104:FAT131104 FKO131104:FKP131104 FUK131104:FUL131104 GEG131104:GEH131104 GOC131104:GOD131104 GXY131104:GXZ131104 HHU131104:HHV131104 HRQ131104:HRR131104 IBM131104:IBN131104 ILI131104:ILJ131104 IVE131104:IVF131104 JFA131104:JFB131104 JOW131104:JOX131104 JYS131104:JYT131104 KIO131104:KIP131104 KSK131104:KSL131104 LCG131104:LCH131104 LMC131104:LMD131104 LVY131104:LVZ131104 MFU131104:MFV131104 MPQ131104:MPR131104 MZM131104:MZN131104 NJI131104:NJJ131104 NTE131104:NTF131104 ODA131104:ODB131104 OMW131104:OMX131104 OWS131104:OWT131104 PGO131104:PGP131104 PQK131104:PQL131104 QAG131104:QAH131104 QKC131104:QKD131104 QTY131104:QTZ131104 RDU131104:RDV131104 RNQ131104:RNR131104 RXM131104:RXN131104 SHI131104:SHJ131104 SRE131104:SRF131104 TBA131104:TBB131104 TKW131104:TKX131104 TUS131104:TUT131104 UEO131104:UEP131104 UOK131104:UOL131104 UYG131104:UYH131104 VIC131104:VID131104 VRY131104:VRZ131104 WBU131104:WBV131104 WLQ131104:WLR131104 WVM131104:WVN131104 E196640:F196640 JA196640:JB196640 SW196640:SX196640 ACS196640:ACT196640 AMO196640:AMP196640 AWK196640:AWL196640 BGG196640:BGH196640 BQC196640:BQD196640 BZY196640:BZZ196640 CJU196640:CJV196640 CTQ196640:CTR196640 DDM196640:DDN196640 DNI196640:DNJ196640 DXE196640:DXF196640 EHA196640:EHB196640 EQW196640:EQX196640 FAS196640:FAT196640 FKO196640:FKP196640 FUK196640:FUL196640 GEG196640:GEH196640 GOC196640:GOD196640 GXY196640:GXZ196640 HHU196640:HHV196640 HRQ196640:HRR196640 IBM196640:IBN196640 ILI196640:ILJ196640 IVE196640:IVF196640 JFA196640:JFB196640 JOW196640:JOX196640 JYS196640:JYT196640 KIO196640:KIP196640 KSK196640:KSL196640 LCG196640:LCH196640 LMC196640:LMD196640 LVY196640:LVZ196640 MFU196640:MFV196640 MPQ196640:MPR196640 MZM196640:MZN196640 NJI196640:NJJ196640 NTE196640:NTF196640 ODA196640:ODB196640 OMW196640:OMX196640 OWS196640:OWT196640 PGO196640:PGP196640 PQK196640:PQL196640 QAG196640:QAH196640 QKC196640:QKD196640 QTY196640:QTZ196640 RDU196640:RDV196640 RNQ196640:RNR196640 RXM196640:RXN196640 SHI196640:SHJ196640 SRE196640:SRF196640 TBA196640:TBB196640 TKW196640:TKX196640 TUS196640:TUT196640 UEO196640:UEP196640 UOK196640:UOL196640 UYG196640:UYH196640 VIC196640:VID196640 VRY196640:VRZ196640 WBU196640:WBV196640 WLQ196640:WLR196640 WVM196640:WVN196640 E262176:F262176 JA262176:JB262176 SW262176:SX262176 ACS262176:ACT262176 AMO262176:AMP262176 AWK262176:AWL262176 BGG262176:BGH262176 BQC262176:BQD262176 BZY262176:BZZ262176 CJU262176:CJV262176 CTQ262176:CTR262176 DDM262176:DDN262176 DNI262176:DNJ262176 DXE262176:DXF262176 EHA262176:EHB262176 EQW262176:EQX262176 FAS262176:FAT262176 FKO262176:FKP262176 FUK262176:FUL262176 GEG262176:GEH262176 GOC262176:GOD262176 GXY262176:GXZ262176 HHU262176:HHV262176 HRQ262176:HRR262176 IBM262176:IBN262176 ILI262176:ILJ262176 IVE262176:IVF262176 JFA262176:JFB262176 JOW262176:JOX262176 JYS262176:JYT262176 KIO262176:KIP262176 KSK262176:KSL262176 LCG262176:LCH262176 LMC262176:LMD262176 LVY262176:LVZ262176 MFU262176:MFV262176 MPQ262176:MPR262176 MZM262176:MZN262176 NJI262176:NJJ262176 NTE262176:NTF262176 ODA262176:ODB262176 OMW262176:OMX262176 OWS262176:OWT262176 PGO262176:PGP262176 PQK262176:PQL262176 QAG262176:QAH262176 QKC262176:QKD262176 QTY262176:QTZ262176 RDU262176:RDV262176 RNQ262176:RNR262176 RXM262176:RXN262176 SHI262176:SHJ262176 SRE262176:SRF262176 TBA262176:TBB262176 TKW262176:TKX262176 TUS262176:TUT262176 UEO262176:UEP262176 UOK262176:UOL262176 UYG262176:UYH262176 VIC262176:VID262176 VRY262176:VRZ262176 WBU262176:WBV262176 WLQ262176:WLR262176 WVM262176:WVN262176 E327712:F327712 JA327712:JB327712 SW327712:SX327712 ACS327712:ACT327712 AMO327712:AMP327712 AWK327712:AWL327712 BGG327712:BGH327712 BQC327712:BQD327712 BZY327712:BZZ327712 CJU327712:CJV327712 CTQ327712:CTR327712 DDM327712:DDN327712 DNI327712:DNJ327712 DXE327712:DXF327712 EHA327712:EHB327712 EQW327712:EQX327712 FAS327712:FAT327712 FKO327712:FKP327712 FUK327712:FUL327712 GEG327712:GEH327712 GOC327712:GOD327712 GXY327712:GXZ327712 HHU327712:HHV327712 HRQ327712:HRR327712 IBM327712:IBN327712 ILI327712:ILJ327712 IVE327712:IVF327712 JFA327712:JFB327712 JOW327712:JOX327712 JYS327712:JYT327712 KIO327712:KIP327712 KSK327712:KSL327712 LCG327712:LCH327712 LMC327712:LMD327712 LVY327712:LVZ327712 MFU327712:MFV327712 MPQ327712:MPR327712 MZM327712:MZN327712 NJI327712:NJJ327712 NTE327712:NTF327712 ODA327712:ODB327712 OMW327712:OMX327712 OWS327712:OWT327712 PGO327712:PGP327712 PQK327712:PQL327712 QAG327712:QAH327712 QKC327712:QKD327712 QTY327712:QTZ327712 RDU327712:RDV327712 RNQ327712:RNR327712 RXM327712:RXN327712 SHI327712:SHJ327712 SRE327712:SRF327712 TBA327712:TBB327712 TKW327712:TKX327712 TUS327712:TUT327712 UEO327712:UEP327712 UOK327712:UOL327712 UYG327712:UYH327712 VIC327712:VID327712 VRY327712:VRZ327712 WBU327712:WBV327712 WLQ327712:WLR327712 WVM327712:WVN327712 E393248:F393248 JA393248:JB393248 SW393248:SX393248 ACS393248:ACT393248 AMO393248:AMP393248 AWK393248:AWL393248 BGG393248:BGH393248 BQC393248:BQD393248 BZY393248:BZZ393248 CJU393248:CJV393248 CTQ393248:CTR393248 DDM393248:DDN393248 DNI393248:DNJ393248 DXE393248:DXF393248 EHA393248:EHB393248 EQW393248:EQX393248 FAS393248:FAT393248 FKO393248:FKP393248 FUK393248:FUL393248 GEG393248:GEH393248 GOC393248:GOD393248 GXY393248:GXZ393248 HHU393248:HHV393248 HRQ393248:HRR393248 IBM393248:IBN393248 ILI393248:ILJ393248 IVE393248:IVF393248 JFA393248:JFB393248 JOW393248:JOX393248 JYS393248:JYT393248 KIO393248:KIP393248 KSK393248:KSL393248 LCG393248:LCH393248 LMC393248:LMD393248 LVY393248:LVZ393248 MFU393248:MFV393248 MPQ393248:MPR393248 MZM393248:MZN393248 NJI393248:NJJ393248 NTE393248:NTF393248 ODA393248:ODB393248 OMW393248:OMX393248 OWS393248:OWT393248 PGO393248:PGP393248 PQK393248:PQL393248 QAG393248:QAH393248 QKC393248:QKD393248 QTY393248:QTZ393248 RDU393248:RDV393248 RNQ393248:RNR393248 RXM393248:RXN393248 SHI393248:SHJ393248 SRE393248:SRF393248 TBA393248:TBB393248 TKW393248:TKX393248 TUS393248:TUT393248 UEO393248:UEP393248 UOK393248:UOL393248 UYG393248:UYH393248 VIC393248:VID393248 VRY393248:VRZ393248 WBU393248:WBV393248 WLQ393248:WLR393248 WVM393248:WVN393248 E458784:F458784 JA458784:JB458784 SW458784:SX458784 ACS458784:ACT458784 AMO458784:AMP458784 AWK458784:AWL458784 BGG458784:BGH458784 BQC458784:BQD458784 BZY458784:BZZ458784 CJU458784:CJV458784 CTQ458784:CTR458784 DDM458784:DDN458784 DNI458784:DNJ458784 DXE458784:DXF458784 EHA458784:EHB458784 EQW458784:EQX458784 FAS458784:FAT458784 FKO458784:FKP458784 FUK458784:FUL458784 GEG458784:GEH458784 GOC458784:GOD458784 GXY458784:GXZ458784 HHU458784:HHV458784 HRQ458784:HRR458784 IBM458784:IBN458784 ILI458784:ILJ458784 IVE458784:IVF458784 JFA458784:JFB458784 JOW458784:JOX458784 JYS458784:JYT458784 KIO458784:KIP458784 KSK458784:KSL458784 LCG458784:LCH458784 LMC458784:LMD458784 LVY458784:LVZ458784 MFU458784:MFV458784 MPQ458784:MPR458784 MZM458784:MZN458784 NJI458784:NJJ458784 NTE458784:NTF458784 ODA458784:ODB458784 OMW458784:OMX458784 OWS458784:OWT458784 PGO458784:PGP458784 PQK458784:PQL458784 QAG458784:QAH458784 QKC458784:QKD458784 QTY458784:QTZ458784 RDU458784:RDV458784 RNQ458784:RNR458784 RXM458784:RXN458784 SHI458784:SHJ458784 SRE458784:SRF458784 TBA458784:TBB458784 TKW458784:TKX458784 TUS458784:TUT458784 UEO458784:UEP458784 UOK458784:UOL458784 UYG458784:UYH458784 VIC458784:VID458784 VRY458784:VRZ458784 WBU458784:WBV458784 WLQ458784:WLR458784 WVM458784:WVN458784 E524320:F524320 JA524320:JB524320 SW524320:SX524320 ACS524320:ACT524320 AMO524320:AMP524320 AWK524320:AWL524320 BGG524320:BGH524320 BQC524320:BQD524320 BZY524320:BZZ524320 CJU524320:CJV524320 CTQ524320:CTR524320 DDM524320:DDN524320 DNI524320:DNJ524320 DXE524320:DXF524320 EHA524320:EHB524320 EQW524320:EQX524320 FAS524320:FAT524320 FKO524320:FKP524320 FUK524320:FUL524320 GEG524320:GEH524320 GOC524320:GOD524320 GXY524320:GXZ524320 HHU524320:HHV524320 HRQ524320:HRR524320 IBM524320:IBN524320 ILI524320:ILJ524320 IVE524320:IVF524320 JFA524320:JFB524320 JOW524320:JOX524320 JYS524320:JYT524320 KIO524320:KIP524320 KSK524320:KSL524320 LCG524320:LCH524320 LMC524320:LMD524320 LVY524320:LVZ524320 MFU524320:MFV524320 MPQ524320:MPR524320 MZM524320:MZN524320 NJI524320:NJJ524320 NTE524320:NTF524320 ODA524320:ODB524320 OMW524320:OMX524320 OWS524320:OWT524320 PGO524320:PGP524320 PQK524320:PQL524320 QAG524320:QAH524320 QKC524320:QKD524320 QTY524320:QTZ524320 RDU524320:RDV524320 RNQ524320:RNR524320 RXM524320:RXN524320 SHI524320:SHJ524320 SRE524320:SRF524320 TBA524320:TBB524320 TKW524320:TKX524320 TUS524320:TUT524320 UEO524320:UEP524320 UOK524320:UOL524320 UYG524320:UYH524320 VIC524320:VID524320 VRY524320:VRZ524320 WBU524320:WBV524320 WLQ524320:WLR524320 WVM524320:WVN524320 E589856:F589856 JA589856:JB589856 SW589856:SX589856 ACS589856:ACT589856 AMO589856:AMP589856 AWK589856:AWL589856 BGG589856:BGH589856 BQC589856:BQD589856 BZY589856:BZZ589856 CJU589856:CJV589856 CTQ589856:CTR589856 DDM589856:DDN589856 DNI589856:DNJ589856 DXE589856:DXF589856 EHA589856:EHB589856 EQW589856:EQX589856 FAS589856:FAT589856 FKO589856:FKP589856 FUK589856:FUL589856 GEG589856:GEH589856 GOC589856:GOD589856 GXY589856:GXZ589856 HHU589856:HHV589856 HRQ589856:HRR589856 IBM589856:IBN589856 ILI589856:ILJ589856 IVE589856:IVF589856 JFA589856:JFB589856 JOW589856:JOX589856 JYS589856:JYT589856 KIO589856:KIP589856 KSK589856:KSL589856 LCG589856:LCH589856 LMC589856:LMD589856 LVY589856:LVZ589856 MFU589856:MFV589856 MPQ589856:MPR589856 MZM589856:MZN589856 NJI589856:NJJ589856 NTE589856:NTF589856 ODA589856:ODB589856 OMW589856:OMX589856 OWS589856:OWT589856 PGO589856:PGP589856 PQK589856:PQL589856 QAG589856:QAH589856 QKC589856:QKD589856 QTY589856:QTZ589856 RDU589856:RDV589856 RNQ589856:RNR589856 RXM589856:RXN589856 SHI589856:SHJ589856 SRE589856:SRF589856 TBA589856:TBB589856 TKW589856:TKX589856 TUS589856:TUT589856 UEO589856:UEP589856 UOK589856:UOL589856 UYG589856:UYH589856 VIC589856:VID589856 VRY589856:VRZ589856 WBU589856:WBV589856 WLQ589856:WLR589856 WVM589856:WVN589856 E655392:F655392 JA655392:JB655392 SW655392:SX655392 ACS655392:ACT655392 AMO655392:AMP655392 AWK655392:AWL655392 BGG655392:BGH655392 BQC655392:BQD655392 BZY655392:BZZ655392 CJU655392:CJV655392 CTQ655392:CTR655392 DDM655392:DDN655392 DNI655392:DNJ655392 DXE655392:DXF655392 EHA655392:EHB655392 EQW655392:EQX655392 FAS655392:FAT655392 FKO655392:FKP655392 FUK655392:FUL655392 GEG655392:GEH655392 GOC655392:GOD655392 GXY655392:GXZ655392 HHU655392:HHV655392 HRQ655392:HRR655392 IBM655392:IBN655392 ILI655392:ILJ655392 IVE655392:IVF655392 JFA655392:JFB655392 JOW655392:JOX655392 JYS655392:JYT655392 KIO655392:KIP655392 KSK655392:KSL655392 LCG655392:LCH655392 LMC655392:LMD655392 LVY655392:LVZ655392 MFU655392:MFV655392 MPQ655392:MPR655392 MZM655392:MZN655392 NJI655392:NJJ655392 NTE655392:NTF655392 ODA655392:ODB655392 OMW655392:OMX655392 OWS655392:OWT655392 PGO655392:PGP655392 PQK655392:PQL655392 QAG655392:QAH655392 QKC655392:QKD655392 QTY655392:QTZ655392 RDU655392:RDV655392 RNQ655392:RNR655392 RXM655392:RXN655392 SHI655392:SHJ655392 SRE655392:SRF655392 TBA655392:TBB655392 TKW655392:TKX655392 TUS655392:TUT655392 UEO655392:UEP655392 UOK655392:UOL655392 UYG655392:UYH655392 VIC655392:VID655392 VRY655392:VRZ655392 WBU655392:WBV655392 WLQ655392:WLR655392 WVM655392:WVN655392 E720928:F720928 JA720928:JB720928 SW720928:SX720928 ACS720928:ACT720928 AMO720928:AMP720928 AWK720928:AWL720928 BGG720928:BGH720928 BQC720928:BQD720928 BZY720928:BZZ720928 CJU720928:CJV720928 CTQ720928:CTR720928 DDM720928:DDN720928 DNI720928:DNJ720928 DXE720928:DXF720928 EHA720928:EHB720928 EQW720928:EQX720928 FAS720928:FAT720928 FKO720928:FKP720928 FUK720928:FUL720928 GEG720928:GEH720928 GOC720928:GOD720928 GXY720928:GXZ720928 HHU720928:HHV720928 HRQ720928:HRR720928 IBM720928:IBN720928 ILI720928:ILJ720928 IVE720928:IVF720928 JFA720928:JFB720928 JOW720928:JOX720928 JYS720928:JYT720928 KIO720928:KIP720928 KSK720928:KSL720928 LCG720928:LCH720928 LMC720928:LMD720928 LVY720928:LVZ720928 MFU720928:MFV720928 MPQ720928:MPR720928 MZM720928:MZN720928 NJI720928:NJJ720928 NTE720928:NTF720928 ODA720928:ODB720928 OMW720928:OMX720928 OWS720928:OWT720928 PGO720928:PGP720928 PQK720928:PQL720928 QAG720928:QAH720928 QKC720928:QKD720928 QTY720928:QTZ720928 RDU720928:RDV720928 RNQ720928:RNR720928 RXM720928:RXN720928 SHI720928:SHJ720928 SRE720928:SRF720928 TBA720928:TBB720928 TKW720928:TKX720928 TUS720928:TUT720928 UEO720928:UEP720928 UOK720928:UOL720928 UYG720928:UYH720928 VIC720928:VID720928 VRY720928:VRZ720928 WBU720928:WBV720928 WLQ720928:WLR720928 WVM720928:WVN720928 E786464:F786464 JA786464:JB786464 SW786464:SX786464 ACS786464:ACT786464 AMO786464:AMP786464 AWK786464:AWL786464 BGG786464:BGH786464 BQC786464:BQD786464 BZY786464:BZZ786464 CJU786464:CJV786464 CTQ786464:CTR786464 DDM786464:DDN786464 DNI786464:DNJ786464 DXE786464:DXF786464 EHA786464:EHB786464 EQW786464:EQX786464 FAS786464:FAT786464 FKO786464:FKP786464 FUK786464:FUL786464 GEG786464:GEH786464 GOC786464:GOD786464 GXY786464:GXZ786464 HHU786464:HHV786464 HRQ786464:HRR786464 IBM786464:IBN786464 ILI786464:ILJ786464 IVE786464:IVF786464 JFA786464:JFB786464 JOW786464:JOX786464 JYS786464:JYT786464 KIO786464:KIP786464 KSK786464:KSL786464 LCG786464:LCH786464 LMC786464:LMD786464 LVY786464:LVZ786464 MFU786464:MFV786464 MPQ786464:MPR786464 MZM786464:MZN786464 NJI786464:NJJ786464 NTE786464:NTF786464 ODA786464:ODB786464 OMW786464:OMX786464 OWS786464:OWT786464 PGO786464:PGP786464 PQK786464:PQL786464 QAG786464:QAH786464 QKC786464:QKD786464 QTY786464:QTZ786464 RDU786464:RDV786464 RNQ786464:RNR786464 RXM786464:RXN786464 SHI786464:SHJ786464 SRE786464:SRF786464 TBA786464:TBB786464 TKW786464:TKX786464 TUS786464:TUT786464 UEO786464:UEP786464 UOK786464:UOL786464 UYG786464:UYH786464 VIC786464:VID786464 VRY786464:VRZ786464 WBU786464:WBV786464 WLQ786464:WLR786464 WVM786464:WVN786464 E852000:F852000 JA852000:JB852000 SW852000:SX852000 ACS852000:ACT852000 AMO852000:AMP852000 AWK852000:AWL852000 BGG852000:BGH852000 BQC852000:BQD852000 BZY852000:BZZ852000 CJU852000:CJV852000 CTQ852000:CTR852000 DDM852000:DDN852000 DNI852000:DNJ852000 DXE852000:DXF852000 EHA852000:EHB852000 EQW852000:EQX852000 FAS852000:FAT852000 FKO852000:FKP852000 FUK852000:FUL852000 GEG852000:GEH852000 GOC852000:GOD852000 GXY852000:GXZ852000 HHU852000:HHV852000 HRQ852000:HRR852000 IBM852000:IBN852000 ILI852000:ILJ852000 IVE852000:IVF852000 JFA852000:JFB852000 JOW852000:JOX852000 JYS852000:JYT852000 KIO852000:KIP852000 KSK852000:KSL852000 LCG852000:LCH852000 LMC852000:LMD852000 LVY852000:LVZ852000 MFU852000:MFV852000 MPQ852000:MPR852000 MZM852000:MZN852000 NJI852000:NJJ852000 NTE852000:NTF852000 ODA852000:ODB852000 OMW852000:OMX852000 OWS852000:OWT852000 PGO852000:PGP852000 PQK852000:PQL852000 QAG852000:QAH852000 QKC852000:QKD852000 QTY852000:QTZ852000 RDU852000:RDV852000 RNQ852000:RNR852000 RXM852000:RXN852000 SHI852000:SHJ852000 SRE852000:SRF852000 TBA852000:TBB852000 TKW852000:TKX852000 TUS852000:TUT852000 UEO852000:UEP852000 UOK852000:UOL852000 UYG852000:UYH852000 VIC852000:VID852000 VRY852000:VRZ852000 WBU852000:WBV852000 WLQ852000:WLR852000 WVM852000:WVN852000 E917536:F917536 JA917536:JB917536 SW917536:SX917536 ACS917536:ACT917536 AMO917536:AMP917536 AWK917536:AWL917536 BGG917536:BGH917536 BQC917536:BQD917536 BZY917536:BZZ917536 CJU917536:CJV917536 CTQ917536:CTR917536 DDM917536:DDN917536 DNI917536:DNJ917536 DXE917536:DXF917536 EHA917536:EHB917536 EQW917536:EQX917536 FAS917536:FAT917536 FKO917536:FKP917536 FUK917536:FUL917536 GEG917536:GEH917536 GOC917536:GOD917536 GXY917536:GXZ917536 HHU917536:HHV917536 HRQ917536:HRR917536 IBM917536:IBN917536 ILI917536:ILJ917536 IVE917536:IVF917536 JFA917536:JFB917536 JOW917536:JOX917536 JYS917536:JYT917536 KIO917536:KIP917536 KSK917536:KSL917536 LCG917536:LCH917536 LMC917536:LMD917536 LVY917536:LVZ917536 MFU917536:MFV917536 MPQ917536:MPR917536 MZM917536:MZN917536 NJI917536:NJJ917536 NTE917536:NTF917536 ODA917536:ODB917536 OMW917536:OMX917536 OWS917536:OWT917536 PGO917536:PGP917536 PQK917536:PQL917536 QAG917536:QAH917536 QKC917536:QKD917536 QTY917536:QTZ917536 RDU917536:RDV917536 RNQ917536:RNR917536 RXM917536:RXN917536 SHI917536:SHJ917536 SRE917536:SRF917536 TBA917536:TBB917536 TKW917536:TKX917536 TUS917536:TUT917536 UEO917536:UEP917536 UOK917536:UOL917536 UYG917536:UYH917536 VIC917536:VID917536 VRY917536:VRZ917536 WBU917536:WBV917536 WLQ917536:WLR917536 WVM917536:WVN917536 E983072:F983072 JA983072:JB983072 SW983072:SX983072 ACS983072:ACT983072 AMO983072:AMP983072 AWK983072:AWL983072 BGG983072:BGH983072 BQC983072:BQD983072 BZY983072:BZZ983072 CJU983072:CJV983072 CTQ983072:CTR983072 DDM983072:DDN983072 DNI983072:DNJ983072 DXE983072:DXF983072 EHA983072:EHB983072 EQW983072:EQX983072 FAS983072:FAT983072 FKO983072:FKP983072 FUK983072:FUL983072 GEG983072:GEH983072 GOC983072:GOD983072 GXY983072:GXZ983072 HHU983072:HHV983072 HRQ983072:HRR983072 IBM983072:IBN983072 ILI983072:ILJ983072 IVE983072:IVF983072 JFA983072:JFB983072 JOW983072:JOX983072 JYS983072:JYT983072 KIO983072:KIP983072 KSK983072:KSL983072 LCG983072:LCH983072 LMC983072:LMD983072 LVY983072:LVZ983072 MFU983072:MFV983072 MPQ983072:MPR983072 MZM983072:MZN983072 NJI983072:NJJ983072 NTE983072:NTF983072 ODA983072:ODB983072 OMW983072:OMX983072 OWS983072:OWT983072 PGO983072:PGP983072 PQK983072:PQL983072 QAG983072:QAH983072 QKC983072:QKD983072 QTY983072:QTZ983072 RDU983072:RDV983072 RNQ983072:RNR983072 RXM983072:RXN983072 SHI983072:SHJ983072 SRE983072:SRF983072 TBA983072:TBB983072 TKW983072:TKX983072 TUS983072:TUT983072 UEO983072:UEP983072 UOK983072:UOL983072 UYG983072:UYH983072 VIC983072:VID983072 VRY983072:VRZ983072 WBU983072:WBV983072 WLQ983072:WLR983072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居宅サービス系（共通申請書）</vt:lpstr>
      <vt:lpstr>施設系(入所、通所共通）（共通申請書）</vt:lpstr>
      <vt:lpstr>'居宅サービス系（共通申請書）'!Print_Area</vt:lpstr>
      <vt:lpstr>'施設系(入所、通所共通）（共通申請書）'!Print_Area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稲岡</dc:creator>
  <cp:lastModifiedBy>稲岡</cp:lastModifiedBy>
  <dcterms:created xsi:type="dcterms:W3CDTF">2018-04-01T09:15:12Z</dcterms:created>
  <dcterms:modified xsi:type="dcterms:W3CDTF">2018-04-01T09:17:49Z</dcterms:modified>
</cp:coreProperties>
</file>